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125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G3" i="1" l="1"/>
  <c r="G4" i="1"/>
  <c r="G6" i="1"/>
  <c r="G7" i="1"/>
  <c r="G8" i="1"/>
  <c r="G9" i="1"/>
  <c r="G11" i="1"/>
  <c r="F11" i="1"/>
  <c r="G12" i="1"/>
  <c r="F12" i="1"/>
  <c r="G14" i="1"/>
  <c r="F14" i="1"/>
  <c r="G15" i="1"/>
  <c r="F15" i="1"/>
  <c r="G16" i="1"/>
  <c r="F16" i="1"/>
  <c r="G17" i="1"/>
  <c r="F17" i="1"/>
  <c r="G18" i="1"/>
  <c r="F18" i="1"/>
  <c r="G20" i="1"/>
  <c r="F20" i="1"/>
  <c r="G21" i="1"/>
  <c r="F21" i="1"/>
  <c r="G22" i="1"/>
  <c r="F22" i="1"/>
  <c r="G24" i="1"/>
  <c r="F24" i="1"/>
  <c r="G25" i="1"/>
  <c r="F25" i="1"/>
  <c r="G26" i="1"/>
  <c r="F26" i="1"/>
  <c r="G28" i="1"/>
  <c r="F28" i="1"/>
  <c r="G29" i="1"/>
  <c r="F29" i="1"/>
  <c r="G31" i="1"/>
  <c r="F31" i="1"/>
  <c r="G32" i="1"/>
  <c r="F32" i="1"/>
  <c r="G34" i="1"/>
  <c r="F34" i="1"/>
  <c r="G35" i="1"/>
  <c r="F35" i="1"/>
  <c r="G36" i="1"/>
  <c r="F36" i="1"/>
  <c r="G37" i="1"/>
  <c r="F37" i="1" s="1"/>
  <c r="G39" i="1"/>
  <c r="F39" i="1" s="1"/>
  <c r="G40" i="1"/>
  <c r="F40" i="1" s="1"/>
  <c r="G41" i="1"/>
  <c r="F41" i="1" s="1"/>
  <c r="G42" i="1"/>
  <c r="F42" i="1" s="1"/>
  <c r="G44" i="1"/>
  <c r="F44" i="1" s="1"/>
  <c r="G45" i="1"/>
  <c r="F45" i="1" s="1"/>
  <c r="G46" i="1"/>
  <c r="F46" i="1" s="1"/>
  <c r="G47" i="1"/>
  <c r="F47" i="1" s="1"/>
  <c r="G49" i="1"/>
  <c r="F49" i="1" s="1"/>
  <c r="G50" i="1"/>
  <c r="F50" i="1" s="1"/>
  <c r="G51" i="1"/>
  <c r="F51" i="1" s="1"/>
  <c r="G52" i="1"/>
  <c r="F52" i="1" s="1"/>
  <c r="G53" i="1"/>
  <c r="F53" i="1" s="1"/>
  <c r="G54" i="1"/>
  <c r="F54" i="1" s="1"/>
  <c r="D27" i="1"/>
  <c r="D150" i="1" s="1"/>
</calcChain>
</file>

<file path=xl/sharedStrings.xml><?xml version="1.0" encoding="utf-8"?>
<sst xmlns="http://schemas.openxmlformats.org/spreadsheetml/2006/main" count="242" uniqueCount="162">
  <si>
    <t>PRODUCT</t>
  </si>
  <si>
    <t>PAW Patrol Games &amp; Stampers kit, 6pcs Deluxe pack (S1)</t>
  </si>
  <si>
    <t>PAW Patrol Games &amp; Stampers kit-2 - Bingo, 6pcs Deluxe pack (S1)</t>
  </si>
  <si>
    <t>PAW Patrol stampers 12 pack deluxe box - A (S1)</t>
  </si>
  <si>
    <t>PAW Patrol stampers 12 pack deluxe box - B (S1)</t>
  </si>
  <si>
    <t>PAW Patrol stampers blister 5 (S1) - A</t>
  </si>
  <si>
    <t>PAW Patrol stampers blister 5 (S1) - B</t>
  </si>
  <si>
    <t>PAW Patrol stampers blister 5 (S1) - C</t>
  </si>
  <si>
    <t>PAW Patrol stampers blister 5 (S1) - D</t>
  </si>
  <si>
    <t>PAW Patrol stampers blister 5 (S1) - E</t>
  </si>
  <si>
    <t>WWE Pencil Toppers blister 5 (S1) - A</t>
  </si>
  <si>
    <t>WWE Pencil Toppers blister 5 (S1) - B</t>
  </si>
  <si>
    <t>WWE Pencil Toppers blister 5 (S1) - C</t>
  </si>
  <si>
    <t>WWE Pencil Toppers blister 5 (S1) - D</t>
  </si>
  <si>
    <t>WWE Toppers 12 pcs deluxe pack (S1) - A</t>
  </si>
  <si>
    <t>WWE Toppers 12 pcs deluxe pack (S1) - B</t>
  </si>
  <si>
    <t>WWE stampers blister 5 (S1) - A</t>
  </si>
  <si>
    <t>WWE stampers blister 5 (S1) - B</t>
  </si>
  <si>
    <t>WWE stampers blister 5 (S1) - C</t>
  </si>
  <si>
    <t>WWE stampers blister 5 (S1) - D</t>
  </si>
  <si>
    <t>WWE stampers 12 pcs deluxe pack (S1) - A</t>
  </si>
  <si>
    <t>WWE stampers 12 pcs deluxe pack (S1) - B</t>
  </si>
  <si>
    <t>P.M.I Paw Patrol The Movie stampers 12 pack deluxe box (S1). A</t>
  </si>
  <si>
    <t>P.M.I Paw Patrol The Movie stampers 12 pack deluxe box (S1) . B</t>
  </si>
  <si>
    <t>P.M.I Paw Patrol The Movie Pencil Toppers 12 pack deluxe box (S1). A</t>
  </si>
  <si>
    <t>P.M.I Paw Patrol The Movie Pencil Toppers 12 pack deluxe box (S1). B</t>
  </si>
  <si>
    <t>P.M.I Paw Patrol The Movie stampers blister 5 pack (S1) .A</t>
  </si>
  <si>
    <t>P.M.I Paw Patrol The Movie stampers blister 5 pack (S1) .B</t>
  </si>
  <si>
    <t>P.M.I Paw Patrol The Movie stampers blister 5 pack (S1) .C</t>
  </si>
  <si>
    <t>P.M.I Paw Patrol The Movie Pencil Toppers blister 5 pack (S1). A</t>
  </si>
  <si>
    <t>P.M.I Paw Patrol The Movie Pencil Toppers blister 5 pack (S1). B</t>
  </si>
  <si>
    <t>P.M.I Paw Patrol The Movie Pencil Toppers blister 5 pack (S1). C</t>
  </si>
  <si>
    <t>Matchify Card Game: Original</t>
  </si>
  <si>
    <t>Matchify Card Game: Travel</t>
  </si>
  <si>
    <t>Matchify Card Game: MadeOf</t>
  </si>
  <si>
    <t>Matchify Card Game: Professions</t>
  </si>
  <si>
    <t>Disney Fidget Popup Keychain Mickey</t>
  </si>
  <si>
    <t>Disney Fidget Popup Keychain Frozen</t>
  </si>
  <si>
    <t>Marvel Fidget Popup Keychain Spiderman</t>
  </si>
  <si>
    <t>Marvel Fidget Popup Keychain Hulk</t>
  </si>
  <si>
    <t>Marvel Fidget Popup Keychain Thor</t>
  </si>
  <si>
    <t>Marvel Fidget Popup Keychain American Cap</t>
  </si>
  <si>
    <t>SKU</t>
  </si>
  <si>
    <t>PAW5040 - A</t>
  </si>
  <si>
    <t>PAW5040 - B</t>
  </si>
  <si>
    <t>PAW5040 - C</t>
  </si>
  <si>
    <t>PAW5040 - D</t>
  </si>
  <si>
    <t>PAW5040 - E</t>
  </si>
  <si>
    <t>WWE5040 - A</t>
  </si>
  <si>
    <t>WWE5040 - B</t>
  </si>
  <si>
    <t>WWE5040 - C</t>
  </si>
  <si>
    <t>WWE5040 - D</t>
  </si>
  <si>
    <t>WWE5065 - A</t>
  </si>
  <si>
    <t>WWE5065 - B</t>
  </si>
  <si>
    <t>WWE2040 - A1</t>
  </si>
  <si>
    <t>WWE2040 - B2</t>
  </si>
  <si>
    <t>WWE2040 - C1</t>
  </si>
  <si>
    <t>WWE2040 - D1</t>
  </si>
  <si>
    <t>WWE2065-A</t>
  </si>
  <si>
    <t>WWE2065-B</t>
  </si>
  <si>
    <t>PAW9000-A (AMAZON)</t>
  </si>
  <si>
    <t>PAW9000A-A (AMAZON)</t>
  </si>
  <si>
    <t>PAW5065- A</t>
  </si>
  <si>
    <t>PAW5065- B</t>
  </si>
  <si>
    <t>PAWM5065 A</t>
  </si>
  <si>
    <t>PAWM5065 B</t>
  </si>
  <si>
    <t>PAWM2065 A</t>
  </si>
  <si>
    <t>PAWM2065 B</t>
  </si>
  <si>
    <t>PAWM5040 A</t>
  </si>
  <si>
    <t>PAWM5040 B</t>
  </si>
  <si>
    <t>PAWM5040 C</t>
  </si>
  <si>
    <t>PAWM2040 A</t>
  </si>
  <si>
    <t>PAWM2040 B</t>
  </si>
  <si>
    <t>PAWM2040 C</t>
  </si>
  <si>
    <t>MATCH9000A</t>
  </si>
  <si>
    <t>MATCH9000B</t>
  </si>
  <si>
    <t>MATCH9000D</t>
  </si>
  <si>
    <t>MATCH9000E</t>
  </si>
  <si>
    <t>FPOP902MC</t>
  </si>
  <si>
    <t>FPOP902FR</t>
  </si>
  <si>
    <t>FPOP902SP</t>
  </si>
  <si>
    <t>FPOP902HU</t>
  </si>
  <si>
    <t>FPOP902TH</t>
  </si>
  <si>
    <t>FPOP902CAP</t>
  </si>
  <si>
    <t>IMAGES</t>
  </si>
  <si>
    <t>Stock Available</t>
  </si>
  <si>
    <t>Among Us Crewmate stampers 12 pack deluxe box (S1)</t>
  </si>
  <si>
    <t>Among Us Action Figures. 1 pack window box (S1) - 6.7 inch</t>
  </si>
  <si>
    <t>Among Us clip on Plush</t>
  </si>
  <si>
    <t>Among Us Huggable Buddie - 25-30 cm tall</t>
  </si>
  <si>
    <t xml:space="preserve">Among Us PLUSH BUDDIES </t>
  </si>
  <si>
    <t>Among Us Action Figures. 1 pack window box (S1) - 4.5 inch</t>
  </si>
  <si>
    <t>Among Us Crewmate figures 5 pack blister (S1)</t>
  </si>
  <si>
    <t>BS5040 A</t>
  </si>
  <si>
    <t xml:space="preserve">Baby Shark stampers blister 5 (S1) </t>
  </si>
  <si>
    <t>BS5065</t>
  </si>
  <si>
    <t>Baby Shark stampers - 12 pcs deluxe box (S1)</t>
  </si>
  <si>
    <t xml:space="preserve">Coin purse - 3 pcs 5 designs. </t>
  </si>
  <si>
    <t>plush pencil case</t>
  </si>
  <si>
    <t>Baby Shark Games &amp; Stampers kit, 6pcs Deluxe pack (S1) (S1)</t>
  </si>
  <si>
    <t>Baby Shark Games &amp; Stampers kit-2- Bingo, 6pcs Deluxe pack (S1)</t>
  </si>
  <si>
    <t xml:space="preserve">Peppa pig - Toppers blister 5 - </t>
  </si>
  <si>
    <t xml:space="preserve">Peppa pig 5 pcs stampers blister. 12 styles to collect. </t>
  </si>
  <si>
    <t>PP5065</t>
  </si>
  <si>
    <t>PP7006B</t>
  </si>
  <si>
    <t>Peppa Pig Plush Backpack. 30cm~ Tall. 4 different Characters</t>
  </si>
  <si>
    <t>AU5065-A</t>
  </si>
  <si>
    <t>AU6500A</t>
  </si>
  <si>
    <t>AU6500B</t>
  </si>
  <si>
    <t>AU6500C</t>
  </si>
  <si>
    <t>AU7004A</t>
  </si>
  <si>
    <t>AU7004B</t>
  </si>
  <si>
    <t>AU7006-A</t>
  </si>
  <si>
    <t>AU7006-B</t>
  </si>
  <si>
    <t>AU7010A</t>
  </si>
  <si>
    <t>AU7010B</t>
  </si>
  <si>
    <t>BS5040 B</t>
  </si>
  <si>
    <t>BS5065 A</t>
  </si>
  <si>
    <t>BS7004 B</t>
  </si>
  <si>
    <t>BS7014 A</t>
  </si>
  <si>
    <t>BS7014 B</t>
  </si>
  <si>
    <t>BS9000 A</t>
  </si>
  <si>
    <t>BS9000A</t>
  </si>
  <si>
    <t>BS9000A A</t>
  </si>
  <si>
    <t>PP2040 B</t>
  </si>
  <si>
    <t>PP2040 C</t>
  </si>
  <si>
    <t>PP5040 A</t>
  </si>
  <si>
    <t>PP5040 B</t>
  </si>
  <si>
    <t>PP5040 C</t>
  </si>
  <si>
    <t>PP7004 A</t>
  </si>
  <si>
    <t>PP7004 B</t>
  </si>
  <si>
    <t>PP7006C</t>
  </si>
  <si>
    <t>AU5065A</t>
  </si>
  <si>
    <t>AU6010A</t>
  </si>
  <si>
    <t>AU6010D</t>
  </si>
  <si>
    <t>AU6010B</t>
  </si>
  <si>
    <t>AU5065B</t>
  </si>
  <si>
    <t>AU6010 A</t>
  </si>
  <si>
    <t>AU6500D</t>
  </si>
  <si>
    <t>AU6010C</t>
  </si>
  <si>
    <t>AU2040-H C</t>
  </si>
  <si>
    <t xml:space="preserve">Among Us Huggable Buddie - 25-30 cm tall- 2 PACK - </t>
  </si>
  <si>
    <t>AU7006-C</t>
  </si>
  <si>
    <t>AU7006-D</t>
  </si>
  <si>
    <t>PP2040B</t>
  </si>
  <si>
    <t>PP5040A</t>
  </si>
  <si>
    <t>Peppa pig 5 pcs stampers blister. 12 styles to collect.</t>
  </si>
  <si>
    <t>PP5040B</t>
  </si>
  <si>
    <t>PP5040C</t>
  </si>
  <si>
    <t>PP7006D</t>
  </si>
  <si>
    <t>PP7006A</t>
  </si>
  <si>
    <t>PP2040A</t>
  </si>
  <si>
    <t xml:space="preserve">Peppa pig - Toppers blister 5 </t>
  </si>
  <si>
    <t>PP7004A</t>
  </si>
  <si>
    <t>PP7004B</t>
  </si>
  <si>
    <t>BS9000</t>
  </si>
  <si>
    <t>AU2040 A</t>
  </si>
  <si>
    <t>BS5040 C</t>
  </si>
  <si>
    <t>Peppa pig - stampers 12 Pack deluxe</t>
  </si>
  <si>
    <t>number of Cartons</t>
  </si>
  <si>
    <t>Pce Per Carton</t>
  </si>
  <si>
    <t xml:space="preserve">Peppa pig - plush A coin purse 5 designs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</si>
</sst>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.00"/>
  </numFmts>
  <fonts count="21" x14ac:knownFonts="1">
    <font>
      <sz val="11"/>
      <color theme="1"/>
      <name val="Calibri"/>
      <family val="2"/>
      <charset val="177"/>
      <scheme val="minor"/>
    </font>
    <font>
      <sz val="10"/>
      <color indexed="8"/>
      <name val="Calibri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1"/>
      <color indexed="8"/>
      <name val="Calibri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4"/>
      <color indexed="8"/>
      <name val="Arial"/>
      <family val="2"/>
    </font>
    <font>
      <sz val="13"/>
      <color indexed="8"/>
      <name val="Arial"/>
      <family val="2"/>
    </font>
    <font>
      <b/>
      <sz val="13"/>
      <color indexed="8"/>
      <name val="Arial"/>
      <family val="2"/>
    </font>
    <font>
      <sz val="13"/>
      <color indexed="8"/>
      <name val="Calibri"/>
      <family val="2"/>
    </font>
    <font>
      <sz val="13"/>
      <color indexed="8"/>
      <name val="Calibri"/>
      <family val="2"/>
    </font>
    <font>
      <sz val="13"/>
      <color indexed="8"/>
      <name val="Calibri"/>
      <family val="2"/>
      <charset val="177"/>
    </font>
    <font>
      <sz val="10"/>
      <color indexed="10"/>
      <name val="Calibri"/>
      <family val="2"/>
    </font>
    <font>
      <sz val="11"/>
      <color indexed="10"/>
      <name val="Arial"/>
      <family val="2"/>
    </font>
    <font>
      <sz val="14"/>
      <color indexed="10"/>
      <name val="Arial"/>
      <family val="2"/>
    </font>
    <font>
      <sz val="11"/>
      <color indexed="10"/>
      <name val="Calibri"/>
      <family val="2"/>
      <charset val="177"/>
    </font>
    <font>
      <sz val="12"/>
      <color indexed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 readingOrder="2"/>
    </xf>
    <xf numFmtId="0" fontId="11" fillId="0" borderId="0" xfId="0" applyFont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6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3" fontId="8" fillId="0" borderId="1" xfId="0" applyNumberFormat="1" applyFont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 readingOrder="2"/>
    </xf>
    <xf numFmtId="0" fontId="10" fillId="4" borderId="1" xfId="0" applyFont="1" applyFill="1" applyBorder="1" applyAlignment="1">
      <alignment horizontal="center" vertical="center" wrapText="1" readingOrder="2"/>
    </xf>
    <xf numFmtId="0" fontId="7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16" fillId="6" borderId="0" xfId="0" applyNumberFormat="1" applyFont="1" applyFill="1" applyAlignment="1">
      <alignment horizontal="center" vertical="center" wrapText="1"/>
    </xf>
    <xf numFmtId="164" fontId="17" fillId="5" borderId="1" xfId="0" applyNumberFormat="1" applyFont="1" applyFill="1" applyBorder="1" applyAlignment="1">
      <alignment horizontal="center" vertical="center" wrapText="1"/>
    </xf>
    <xf numFmtId="164" fontId="17" fillId="0" borderId="1" xfId="0" applyNumberFormat="1" applyFont="1" applyBorder="1" applyAlignment="1">
      <alignment horizontal="center" vertical="center" wrapText="1"/>
    </xf>
    <xf numFmtId="164" fontId="17" fillId="0" borderId="2" xfId="0" applyNumberFormat="1" applyFont="1" applyBorder="1" applyAlignment="1">
      <alignment horizontal="center" vertical="center" wrapText="1"/>
    </xf>
    <xf numFmtId="164" fontId="18" fillId="4" borderId="1" xfId="0" applyNumberFormat="1" applyFont="1" applyFill="1" applyBorder="1" applyAlignment="1">
      <alignment horizontal="center" vertical="center" wrapText="1" readingOrder="2"/>
    </xf>
    <xf numFmtId="164" fontId="18" fillId="0" borderId="1" xfId="0" applyNumberFormat="1" applyFont="1" applyBorder="1" applyAlignment="1">
      <alignment horizontal="center" vertical="center" wrapText="1" readingOrder="2"/>
    </xf>
    <xf numFmtId="164" fontId="19" fillId="0" borderId="0" xfId="0" applyNumberFormat="1" applyFont="1" applyAlignment="1">
      <alignment horizontal="center" vertical="center" wrapText="1"/>
    </xf>
    <xf numFmtId="164" fontId="20" fillId="3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cid:76C41BF0-0A64-4AA1-8D8C-EE7DB5F95F3B" TargetMode="External"/><Relationship Id="rId18" Type="http://schemas.openxmlformats.org/officeDocument/2006/relationships/image" Target="../media/image10.jpeg"/><Relationship Id="rId26" Type="http://schemas.openxmlformats.org/officeDocument/2006/relationships/image" Target="../media/image14.jpeg"/><Relationship Id="rId39" Type="http://schemas.openxmlformats.org/officeDocument/2006/relationships/image" Target="cid:E458F46B-C927-406D-AFA4-86E07B3E71D3" TargetMode="External"/><Relationship Id="rId21" Type="http://schemas.openxmlformats.org/officeDocument/2006/relationships/image" Target="cid:F6DD3C84-CA1A-4E7D-B02B-7EF6315CF5A8" TargetMode="External"/><Relationship Id="rId34" Type="http://schemas.openxmlformats.org/officeDocument/2006/relationships/image" Target="../media/image18.jpeg"/><Relationship Id="rId42" Type="http://schemas.openxmlformats.org/officeDocument/2006/relationships/image" Target="../media/image22.jpeg"/><Relationship Id="rId47" Type="http://schemas.openxmlformats.org/officeDocument/2006/relationships/image" Target="cid:6A313A11-F765-4D7D-894A-EB2679398F09" TargetMode="External"/><Relationship Id="rId50" Type="http://schemas.openxmlformats.org/officeDocument/2006/relationships/image" Target="../media/image26.jpeg"/><Relationship Id="rId55" Type="http://schemas.openxmlformats.org/officeDocument/2006/relationships/image" Target="cid:0CBBFB2B-479B-4103-92DE-845BF183851B" TargetMode="External"/><Relationship Id="rId63" Type="http://schemas.openxmlformats.org/officeDocument/2006/relationships/image" Target="cid:40254CF2-F5BE-43B5-959C-5BED98113892" TargetMode="External"/><Relationship Id="rId68" Type="http://schemas.openxmlformats.org/officeDocument/2006/relationships/image" Target="../media/image35.jpeg"/><Relationship Id="rId76" Type="http://schemas.openxmlformats.org/officeDocument/2006/relationships/image" Target="../media/image39.jpeg"/><Relationship Id="rId84" Type="http://schemas.openxmlformats.org/officeDocument/2006/relationships/image" Target="../media/image43.jpeg"/><Relationship Id="rId7" Type="http://schemas.openxmlformats.org/officeDocument/2006/relationships/image" Target="cid:A49D5844-40E5-48E1-A395-E51EC8DDEC5B" TargetMode="External"/><Relationship Id="rId71" Type="http://schemas.openxmlformats.org/officeDocument/2006/relationships/image" Target="cid:7D6F8CDF-1636-428A-AA40-0FA5BDFF6CE5" TargetMode="External"/><Relationship Id="rId2" Type="http://schemas.openxmlformats.org/officeDocument/2006/relationships/image" Target="../media/image2.jpeg"/><Relationship Id="rId16" Type="http://schemas.openxmlformats.org/officeDocument/2006/relationships/image" Target="../media/image9.jpeg"/><Relationship Id="rId29" Type="http://schemas.openxmlformats.org/officeDocument/2006/relationships/image" Target="cid:28FF8BD0-E7F4-45C1-AC4E-2B94A7FECF70" TargetMode="External"/><Relationship Id="rId11" Type="http://schemas.openxmlformats.org/officeDocument/2006/relationships/image" Target="cid:7AB7DAD5-3D3D-461C-9417-301DC0845FAB" TargetMode="External"/><Relationship Id="rId24" Type="http://schemas.openxmlformats.org/officeDocument/2006/relationships/image" Target="../media/image13.jpeg"/><Relationship Id="rId32" Type="http://schemas.openxmlformats.org/officeDocument/2006/relationships/image" Target="../media/image17.jpeg"/><Relationship Id="rId37" Type="http://schemas.openxmlformats.org/officeDocument/2006/relationships/image" Target="cid:9EF5129B-DC03-41C3-A0E0-B93B35367BF8" TargetMode="External"/><Relationship Id="rId40" Type="http://schemas.openxmlformats.org/officeDocument/2006/relationships/image" Target="../media/image21.jpeg"/><Relationship Id="rId45" Type="http://schemas.openxmlformats.org/officeDocument/2006/relationships/image" Target="cid:1B2A3644-032A-4A67-A682-6572C00A46B4" TargetMode="External"/><Relationship Id="rId53" Type="http://schemas.openxmlformats.org/officeDocument/2006/relationships/image" Target="cid:E8277C35-FA5C-488B-A60E-3D997BF9EEC2" TargetMode="External"/><Relationship Id="rId58" Type="http://schemas.openxmlformats.org/officeDocument/2006/relationships/image" Target="../media/image30.jpeg"/><Relationship Id="rId66" Type="http://schemas.openxmlformats.org/officeDocument/2006/relationships/image" Target="../media/image34.jpeg"/><Relationship Id="rId74" Type="http://schemas.openxmlformats.org/officeDocument/2006/relationships/image" Target="../media/image38.jpeg"/><Relationship Id="rId79" Type="http://schemas.openxmlformats.org/officeDocument/2006/relationships/image" Target="cid:16DAD2B5-B104-4041-9D28-742DD7EF1263" TargetMode="External"/><Relationship Id="rId5" Type="http://schemas.openxmlformats.org/officeDocument/2006/relationships/image" Target="cid:748AC97D-6707-4AA6-8108-D1302D69F3FB" TargetMode="External"/><Relationship Id="rId61" Type="http://schemas.openxmlformats.org/officeDocument/2006/relationships/image" Target="cid:4323D0BF-9823-4049-B984-0D06168827CB" TargetMode="External"/><Relationship Id="rId82" Type="http://schemas.openxmlformats.org/officeDocument/2006/relationships/image" Target="../media/image42.jpeg"/><Relationship Id="rId19" Type="http://schemas.openxmlformats.org/officeDocument/2006/relationships/image" Target="cid:3383B11A-F112-40CF-A44F-0720E7C177CE" TargetMode="External"/><Relationship Id="rId4" Type="http://schemas.openxmlformats.org/officeDocument/2006/relationships/image" Target="../media/image3.jpeg"/><Relationship Id="rId9" Type="http://schemas.openxmlformats.org/officeDocument/2006/relationships/image" Target="cid:3FB8D496-07AA-41F8-86CA-46E69DD710D0" TargetMode="External"/><Relationship Id="rId14" Type="http://schemas.openxmlformats.org/officeDocument/2006/relationships/image" Target="../media/image8.jpeg"/><Relationship Id="rId22" Type="http://schemas.openxmlformats.org/officeDocument/2006/relationships/image" Target="../media/image12.jpeg"/><Relationship Id="rId27" Type="http://schemas.openxmlformats.org/officeDocument/2006/relationships/image" Target="cid:338D1A75-F47F-47DB-BF39-BE50EB1B5BE1" TargetMode="External"/><Relationship Id="rId30" Type="http://schemas.openxmlformats.org/officeDocument/2006/relationships/image" Target="../media/image16.jpeg"/><Relationship Id="rId35" Type="http://schemas.openxmlformats.org/officeDocument/2006/relationships/image" Target="cid:4E6DE6C4-78F2-4B12-853F-81AE4318BBC3" TargetMode="External"/><Relationship Id="rId43" Type="http://schemas.openxmlformats.org/officeDocument/2006/relationships/image" Target="cid:DD63CEF3-314B-46FF-A791-501008AED5CF" TargetMode="External"/><Relationship Id="rId48" Type="http://schemas.openxmlformats.org/officeDocument/2006/relationships/image" Target="../media/image25.jpeg"/><Relationship Id="rId56" Type="http://schemas.openxmlformats.org/officeDocument/2006/relationships/image" Target="../media/image29.jpeg"/><Relationship Id="rId64" Type="http://schemas.openxmlformats.org/officeDocument/2006/relationships/image" Target="../media/image33.jpeg"/><Relationship Id="rId69" Type="http://schemas.openxmlformats.org/officeDocument/2006/relationships/image" Target="cid:65711255-E909-4E06-BA6E-DD2A10DB0640" TargetMode="External"/><Relationship Id="rId77" Type="http://schemas.openxmlformats.org/officeDocument/2006/relationships/image" Target="cid:55E1B617-DB8A-4EEE-9AE7-C211722B511D" TargetMode="External"/><Relationship Id="rId8" Type="http://schemas.openxmlformats.org/officeDocument/2006/relationships/image" Target="../media/image5.jpeg"/><Relationship Id="rId51" Type="http://schemas.openxmlformats.org/officeDocument/2006/relationships/image" Target="cid:F0E66E46-0CC1-4F4F-9F7C-CE87D3D84D49" TargetMode="External"/><Relationship Id="rId72" Type="http://schemas.openxmlformats.org/officeDocument/2006/relationships/image" Target="../media/image37.jpeg"/><Relationship Id="rId80" Type="http://schemas.openxmlformats.org/officeDocument/2006/relationships/image" Target="../media/image41.jpeg"/><Relationship Id="rId85" Type="http://schemas.openxmlformats.org/officeDocument/2006/relationships/image" Target="cid:6C268618-84F5-4540-B10B-D513D5245212" TargetMode="External"/><Relationship Id="rId3" Type="http://schemas.openxmlformats.org/officeDocument/2006/relationships/image" Target="cid:8EEF4402-1107-4D9F-8A4D-90CFC24CC720" TargetMode="External"/><Relationship Id="rId12" Type="http://schemas.openxmlformats.org/officeDocument/2006/relationships/image" Target="../media/image7.jpeg"/><Relationship Id="rId17" Type="http://schemas.openxmlformats.org/officeDocument/2006/relationships/image" Target="cid:BC783B5D-5CF4-4688-815E-765DCCB12E1D" TargetMode="External"/><Relationship Id="rId25" Type="http://schemas.openxmlformats.org/officeDocument/2006/relationships/image" Target="cid:81CDFC0E-D28F-4C36-93FE-BBC58FD919CC" TargetMode="External"/><Relationship Id="rId33" Type="http://schemas.openxmlformats.org/officeDocument/2006/relationships/image" Target="cid:82BEB819-4102-4D90-9788-BCA2EB6BAE11" TargetMode="External"/><Relationship Id="rId38" Type="http://schemas.openxmlformats.org/officeDocument/2006/relationships/image" Target="../media/image20.jpeg"/><Relationship Id="rId46" Type="http://schemas.openxmlformats.org/officeDocument/2006/relationships/image" Target="../media/image24.jpeg"/><Relationship Id="rId59" Type="http://schemas.openxmlformats.org/officeDocument/2006/relationships/image" Target="cid:DEE36F61-50E6-4540-8A4F-25444ED81257" TargetMode="External"/><Relationship Id="rId67" Type="http://schemas.openxmlformats.org/officeDocument/2006/relationships/image" Target="cid:1BEFAF41-DE0C-4930-AA67-188A5C5484BF" TargetMode="External"/><Relationship Id="rId20" Type="http://schemas.openxmlformats.org/officeDocument/2006/relationships/image" Target="../media/image11.jpeg"/><Relationship Id="rId41" Type="http://schemas.openxmlformats.org/officeDocument/2006/relationships/image" Target="cid:CF142243-7D54-4C7C-9D13-396C5A6986AE" TargetMode="External"/><Relationship Id="rId54" Type="http://schemas.openxmlformats.org/officeDocument/2006/relationships/image" Target="../media/image28.jpeg"/><Relationship Id="rId62" Type="http://schemas.openxmlformats.org/officeDocument/2006/relationships/image" Target="../media/image32.jpeg"/><Relationship Id="rId70" Type="http://schemas.openxmlformats.org/officeDocument/2006/relationships/image" Target="../media/image36.jpeg"/><Relationship Id="rId75" Type="http://schemas.openxmlformats.org/officeDocument/2006/relationships/image" Target="cid:15387704-9A41-49AA-A86E-753E479EECC5" TargetMode="External"/><Relationship Id="rId83" Type="http://schemas.openxmlformats.org/officeDocument/2006/relationships/image" Target="cid:C50A34FD-9129-4F9D-8607-095A538E724E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4.jpeg"/><Relationship Id="rId15" Type="http://schemas.openxmlformats.org/officeDocument/2006/relationships/image" Target="cid:E7A1C611-72B0-4E17-A63F-AA1AC28A6FF9" TargetMode="External"/><Relationship Id="rId23" Type="http://schemas.openxmlformats.org/officeDocument/2006/relationships/image" Target="cid:3DA8A97D-B433-4DCD-94A5-247C6DCF17FC" TargetMode="External"/><Relationship Id="rId28" Type="http://schemas.openxmlformats.org/officeDocument/2006/relationships/image" Target="../media/image15.jpeg"/><Relationship Id="rId36" Type="http://schemas.openxmlformats.org/officeDocument/2006/relationships/image" Target="../media/image19.jpeg"/><Relationship Id="rId49" Type="http://schemas.openxmlformats.org/officeDocument/2006/relationships/image" Target="cid:A6981FE3-1CE6-4320-A461-8D26298BB96F" TargetMode="External"/><Relationship Id="rId57" Type="http://schemas.openxmlformats.org/officeDocument/2006/relationships/image" Target="cid:528916DB-7D71-4224-806C-82CAB571809F" TargetMode="External"/><Relationship Id="rId10" Type="http://schemas.openxmlformats.org/officeDocument/2006/relationships/image" Target="../media/image6.jpeg"/><Relationship Id="rId31" Type="http://schemas.openxmlformats.org/officeDocument/2006/relationships/image" Target="cid:AEDF0CA5-041D-4657-82C6-278A47CFC93A" TargetMode="External"/><Relationship Id="rId44" Type="http://schemas.openxmlformats.org/officeDocument/2006/relationships/image" Target="../media/image23.jpeg"/><Relationship Id="rId52" Type="http://schemas.openxmlformats.org/officeDocument/2006/relationships/image" Target="../media/image27.jpeg"/><Relationship Id="rId60" Type="http://schemas.openxmlformats.org/officeDocument/2006/relationships/image" Target="../media/image31.jpeg"/><Relationship Id="rId65" Type="http://schemas.openxmlformats.org/officeDocument/2006/relationships/image" Target="cid:66228468-A757-4781-9941-5C9C3B09F5A1" TargetMode="External"/><Relationship Id="rId73" Type="http://schemas.openxmlformats.org/officeDocument/2006/relationships/image" Target="cid:2ACA9E0A-6D80-47CB-9645-B592B34CAD7E" TargetMode="External"/><Relationship Id="rId78" Type="http://schemas.openxmlformats.org/officeDocument/2006/relationships/image" Target="../media/image40.jpeg"/><Relationship Id="rId81" Type="http://schemas.openxmlformats.org/officeDocument/2006/relationships/image" Target="cid:ACAB24F4-5C55-4DA3-BD03-0EBDB64AFB20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219075</xdr:colOff>
      <xdr:row>3</xdr:row>
      <xdr:rowOff>47625</xdr:rowOff>
    </xdr:from>
    <xdr:to>
      <xdr:col>2</xdr:col>
      <xdr:colOff>1866900</xdr:colOff>
      <xdr:row>3</xdr:row>
      <xdr:rowOff>1095375</xdr:rowOff>
    </xdr:to>
    <xdr:pic>
      <xdr:nvPicPr>
        <xdr:cNvPr id="1025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2825" y="2000250"/>
          <a:ext cx="16478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447675</xdr:colOff>
      <xdr:row>55</xdr:row>
      <xdr:rowOff>47625</xdr:rowOff>
    </xdr:from>
    <xdr:to>
      <xdr:col>2</xdr:col>
      <xdr:colOff>1571625</xdr:colOff>
      <xdr:row>56</xdr:row>
      <xdr:rowOff>733425</xdr:rowOff>
    </xdr:to>
    <xdr:pic>
      <xdr:nvPicPr>
        <xdr:cNvPr id="1026" name="8EEF4402-1107-4D9F-8A4D-90CFC24CC720" descr="IMG_0447.jpg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3781425" y="35213925"/>
          <a:ext cx="112395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58</xdr:row>
      <xdr:rowOff>200025</xdr:rowOff>
    </xdr:from>
    <xdr:to>
      <xdr:col>2</xdr:col>
      <xdr:colOff>2009775</xdr:colOff>
      <xdr:row>61</xdr:row>
      <xdr:rowOff>323850</xdr:rowOff>
    </xdr:to>
    <xdr:pic>
      <xdr:nvPicPr>
        <xdr:cNvPr id="1027" name="748AC97D-6707-4AA6-8108-D1302D69F3FB" descr="IMG_0448.jpg"/>
        <xdr:cNvPicPr>
          <a:picLocks noChangeAspect="1" noChangeArrowheads="1"/>
        </xdr:cNvPicPr>
      </xdr:nvPicPr>
      <xdr:blipFill>
        <a:blip xmlns:r="http://schemas.openxmlformats.org/officeDocument/2006/relationships" r:embed="rId4" r:link="rId5" cstate="print"/>
        <a:srcRect/>
        <a:stretch>
          <a:fillRect/>
        </a:stretch>
      </xdr:blipFill>
      <xdr:spPr bwMode="auto">
        <a:xfrm>
          <a:off x="3448050" y="37252275"/>
          <a:ext cx="18478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64</xdr:row>
      <xdr:rowOff>190500</xdr:rowOff>
    </xdr:from>
    <xdr:to>
      <xdr:col>2</xdr:col>
      <xdr:colOff>2019300</xdr:colOff>
      <xdr:row>67</xdr:row>
      <xdr:rowOff>361950</xdr:rowOff>
    </xdr:to>
    <xdr:pic>
      <xdr:nvPicPr>
        <xdr:cNvPr id="1028" name="A49D5844-40E5-48E1-A395-E51EC8DDEC5B" descr="IMG_0449.jpg"/>
        <xdr:cNvPicPr>
          <a:picLocks noChangeAspect="1" noChangeArrowheads="1"/>
        </xdr:cNvPicPr>
      </xdr:nvPicPr>
      <xdr:blipFill>
        <a:blip xmlns:r="http://schemas.openxmlformats.org/officeDocument/2006/relationships" r:embed="rId6" r:link="rId7" cstate="print"/>
        <a:srcRect/>
        <a:stretch>
          <a:fillRect/>
        </a:stretch>
      </xdr:blipFill>
      <xdr:spPr bwMode="auto">
        <a:xfrm>
          <a:off x="3400425" y="39719250"/>
          <a:ext cx="189547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75</xdr:row>
      <xdr:rowOff>409575</xdr:rowOff>
    </xdr:from>
    <xdr:to>
      <xdr:col>2</xdr:col>
      <xdr:colOff>2000250</xdr:colOff>
      <xdr:row>79</xdr:row>
      <xdr:rowOff>66675</xdr:rowOff>
    </xdr:to>
    <xdr:pic>
      <xdr:nvPicPr>
        <xdr:cNvPr id="1029" name="3FB8D496-07AA-41F8-86CA-46E69DD710D0" descr="IMG_0450.jpg"/>
        <xdr:cNvPicPr>
          <a:picLocks noChangeAspect="1" noChangeArrowheads="1"/>
        </xdr:cNvPicPr>
      </xdr:nvPicPr>
      <xdr:blipFill>
        <a:blip xmlns:r="http://schemas.openxmlformats.org/officeDocument/2006/relationships" r:embed="rId8" r:link="rId9" cstate="print"/>
        <a:srcRect/>
        <a:stretch>
          <a:fillRect/>
        </a:stretch>
      </xdr:blipFill>
      <xdr:spPr bwMode="auto">
        <a:xfrm>
          <a:off x="3495675" y="44567475"/>
          <a:ext cx="180022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69</xdr:row>
      <xdr:rowOff>285750</xdr:rowOff>
    </xdr:from>
    <xdr:to>
      <xdr:col>2</xdr:col>
      <xdr:colOff>1971675</xdr:colOff>
      <xdr:row>72</xdr:row>
      <xdr:rowOff>419100</xdr:rowOff>
    </xdr:to>
    <xdr:pic>
      <xdr:nvPicPr>
        <xdr:cNvPr id="1030" name="A49D5844-40E5-48E1-A395-E51EC8DDEC5B" descr="IMG_0449.jpg"/>
        <xdr:cNvPicPr>
          <a:picLocks noChangeAspect="1" noChangeArrowheads="1"/>
        </xdr:cNvPicPr>
      </xdr:nvPicPr>
      <xdr:blipFill>
        <a:blip xmlns:r="http://schemas.openxmlformats.org/officeDocument/2006/relationships" r:embed="rId6" r:link="rId7" cstate="print"/>
        <a:srcRect/>
        <a:stretch>
          <a:fillRect/>
        </a:stretch>
      </xdr:blipFill>
      <xdr:spPr bwMode="auto">
        <a:xfrm>
          <a:off x="3400425" y="42005250"/>
          <a:ext cx="189547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81</xdr:row>
      <xdr:rowOff>247650</xdr:rowOff>
    </xdr:from>
    <xdr:to>
      <xdr:col>2</xdr:col>
      <xdr:colOff>1943100</xdr:colOff>
      <xdr:row>82</xdr:row>
      <xdr:rowOff>714375</xdr:rowOff>
    </xdr:to>
    <xdr:pic>
      <xdr:nvPicPr>
        <xdr:cNvPr id="1031" name="7AB7DAD5-3D3D-461C-9417-301DC0845FAB" descr="IMG_0451.jpg"/>
        <xdr:cNvPicPr>
          <a:picLocks noChangeAspect="1" noChangeArrowheads="1"/>
        </xdr:cNvPicPr>
      </xdr:nvPicPr>
      <xdr:blipFill>
        <a:blip xmlns:r="http://schemas.openxmlformats.org/officeDocument/2006/relationships" r:embed="rId10" r:link="rId11" cstate="print"/>
        <a:srcRect/>
        <a:stretch>
          <a:fillRect/>
        </a:stretch>
      </xdr:blipFill>
      <xdr:spPr bwMode="auto">
        <a:xfrm>
          <a:off x="3495675" y="46843950"/>
          <a:ext cx="17811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85</xdr:row>
      <xdr:rowOff>228600</xdr:rowOff>
    </xdr:from>
    <xdr:to>
      <xdr:col>2</xdr:col>
      <xdr:colOff>1924050</xdr:colOff>
      <xdr:row>88</xdr:row>
      <xdr:rowOff>276225</xdr:rowOff>
    </xdr:to>
    <xdr:pic>
      <xdr:nvPicPr>
        <xdr:cNvPr id="1032" name="76C41BF0-0A64-4AA1-8D8C-EE7DB5F95F3B" descr="IMG_0452.jpg"/>
        <xdr:cNvPicPr>
          <a:picLocks noChangeAspect="1" noChangeArrowheads="1"/>
        </xdr:cNvPicPr>
      </xdr:nvPicPr>
      <xdr:blipFill>
        <a:blip xmlns:r="http://schemas.openxmlformats.org/officeDocument/2006/relationships" r:embed="rId12" r:link="rId13" cstate="print"/>
        <a:srcRect/>
        <a:stretch>
          <a:fillRect/>
        </a:stretch>
      </xdr:blipFill>
      <xdr:spPr bwMode="auto">
        <a:xfrm>
          <a:off x="3476625" y="49339500"/>
          <a:ext cx="17811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91</xdr:row>
      <xdr:rowOff>190500</xdr:rowOff>
    </xdr:from>
    <xdr:to>
      <xdr:col>2</xdr:col>
      <xdr:colOff>1981200</xdr:colOff>
      <xdr:row>95</xdr:row>
      <xdr:rowOff>190500</xdr:rowOff>
    </xdr:to>
    <xdr:pic>
      <xdr:nvPicPr>
        <xdr:cNvPr id="1033" name="E7A1C611-72B0-4E17-A63F-AA1AC28A6FF9" descr="IMG_0459.jpg"/>
        <xdr:cNvPicPr>
          <a:picLocks noChangeAspect="1" noChangeArrowheads="1"/>
        </xdr:cNvPicPr>
      </xdr:nvPicPr>
      <xdr:blipFill>
        <a:blip xmlns:r="http://schemas.openxmlformats.org/officeDocument/2006/relationships" r:embed="rId14" r:link="rId15" cstate="print"/>
        <a:srcRect/>
        <a:stretch>
          <a:fillRect/>
        </a:stretch>
      </xdr:blipFill>
      <xdr:spPr bwMode="auto">
        <a:xfrm>
          <a:off x="3476625" y="51739800"/>
          <a:ext cx="18192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180975</xdr:colOff>
      <xdr:row>97</xdr:row>
      <xdr:rowOff>19050</xdr:rowOff>
    </xdr:from>
    <xdr:to>
      <xdr:col>2</xdr:col>
      <xdr:colOff>1857375</xdr:colOff>
      <xdr:row>99</xdr:row>
      <xdr:rowOff>409575</xdr:rowOff>
    </xdr:to>
    <xdr:pic>
      <xdr:nvPicPr>
        <xdr:cNvPr id="1034" name="BC783B5D-5CF4-4688-815E-765DCCB12E1D" descr="IMG_0453.jpg"/>
        <xdr:cNvPicPr>
          <a:picLocks noChangeAspect="1" noChangeArrowheads="1"/>
        </xdr:cNvPicPr>
      </xdr:nvPicPr>
      <xdr:blipFill>
        <a:blip xmlns:r="http://schemas.openxmlformats.org/officeDocument/2006/relationships" r:embed="rId16" r:link="rId17" cstate="print"/>
        <a:srcRect/>
        <a:stretch>
          <a:fillRect/>
        </a:stretch>
      </xdr:blipFill>
      <xdr:spPr bwMode="auto">
        <a:xfrm>
          <a:off x="3514725" y="53492400"/>
          <a:ext cx="16764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257175</xdr:colOff>
      <xdr:row>101</xdr:row>
      <xdr:rowOff>85725</xdr:rowOff>
    </xdr:from>
    <xdr:to>
      <xdr:col>2</xdr:col>
      <xdr:colOff>1819275</xdr:colOff>
      <xdr:row>102</xdr:row>
      <xdr:rowOff>571500</xdr:rowOff>
    </xdr:to>
    <xdr:pic>
      <xdr:nvPicPr>
        <xdr:cNvPr id="1035" name="3383B11A-F112-40CF-A44F-0720E7C177CE" descr="IMG_0455.jpg"/>
        <xdr:cNvPicPr>
          <a:picLocks noChangeAspect="1" noChangeArrowheads="1"/>
        </xdr:cNvPicPr>
      </xdr:nvPicPr>
      <xdr:blipFill>
        <a:blip xmlns:r="http://schemas.openxmlformats.org/officeDocument/2006/relationships" r:embed="rId18" r:link="rId19" cstate="print"/>
        <a:srcRect/>
        <a:stretch>
          <a:fillRect/>
        </a:stretch>
      </xdr:blipFill>
      <xdr:spPr bwMode="auto">
        <a:xfrm>
          <a:off x="3590925" y="55121175"/>
          <a:ext cx="15621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352425</xdr:colOff>
      <xdr:row>104</xdr:row>
      <xdr:rowOff>57150</xdr:rowOff>
    </xdr:from>
    <xdr:to>
      <xdr:col>2</xdr:col>
      <xdr:colOff>1676400</xdr:colOff>
      <xdr:row>104</xdr:row>
      <xdr:rowOff>1057275</xdr:rowOff>
    </xdr:to>
    <xdr:pic>
      <xdr:nvPicPr>
        <xdr:cNvPr id="1036" name="F6DD3C84-CA1A-4E7D-B02B-7EF6315CF5A8" descr="IMG_0456.jpg"/>
        <xdr:cNvPicPr>
          <a:picLocks noChangeAspect="1" noChangeArrowheads="1"/>
        </xdr:cNvPicPr>
      </xdr:nvPicPr>
      <xdr:blipFill>
        <a:blip xmlns:r="http://schemas.openxmlformats.org/officeDocument/2006/relationships" r:embed="rId20" r:link="rId21" cstate="print"/>
        <a:srcRect/>
        <a:stretch>
          <a:fillRect/>
        </a:stretch>
      </xdr:blipFill>
      <xdr:spPr bwMode="auto">
        <a:xfrm>
          <a:off x="3686175" y="56673750"/>
          <a:ext cx="13239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257175</xdr:colOff>
      <xdr:row>106</xdr:row>
      <xdr:rowOff>47625</xdr:rowOff>
    </xdr:from>
    <xdr:to>
      <xdr:col>2</xdr:col>
      <xdr:colOff>1895475</xdr:colOff>
      <xdr:row>107</xdr:row>
      <xdr:rowOff>609600</xdr:rowOff>
    </xdr:to>
    <xdr:pic>
      <xdr:nvPicPr>
        <xdr:cNvPr id="1037" name="3DA8A97D-B433-4DCD-94A5-247C6DCF17FC" descr="IMG_0457.jpg"/>
        <xdr:cNvPicPr>
          <a:picLocks noChangeAspect="1" noChangeArrowheads="1"/>
        </xdr:cNvPicPr>
      </xdr:nvPicPr>
      <xdr:blipFill>
        <a:blip xmlns:r="http://schemas.openxmlformats.org/officeDocument/2006/relationships" r:embed="rId22" r:link="rId23" cstate="print"/>
        <a:srcRect/>
        <a:stretch>
          <a:fillRect/>
        </a:stretch>
      </xdr:blipFill>
      <xdr:spPr bwMode="auto">
        <a:xfrm>
          <a:off x="3590925" y="57997725"/>
          <a:ext cx="16383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110</xdr:row>
      <xdr:rowOff>219075</xdr:rowOff>
    </xdr:from>
    <xdr:to>
      <xdr:col>2</xdr:col>
      <xdr:colOff>1943100</xdr:colOff>
      <xdr:row>113</xdr:row>
      <xdr:rowOff>266700</xdr:rowOff>
    </xdr:to>
    <xdr:pic>
      <xdr:nvPicPr>
        <xdr:cNvPr id="1038" name="81CDFC0E-D28F-4C36-93FE-BBC58FD919CC" descr="IMG_0458.jpg"/>
        <xdr:cNvPicPr>
          <a:picLocks noChangeAspect="1" noChangeArrowheads="1"/>
        </xdr:cNvPicPr>
      </xdr:nvPicPr>
      <xdr:blipFill>
        <a:blip xmlns:r="http://schemas.openxmlformats.org/officeDocument/2006/relationships" r:embed="rId24" r:link="rId25" cstate="print"/>
        <a:srcRect/>
        <a:stretch>
          <a:fillRect/>
        </a:stretch>
      </xdr:blipFill>
      <xdr:spPr bwMode="auto">
        <a:xfrm>
          <a:off x="3486150" y="60188475"/>
          <a:ext cx="179070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116</xdr:row>
      <xdr:rowOff>219075</xdr:rowOff>
    </xdr:from>
    <xdr:to>
      <xdr:col>2</xdr:col>
      <xdr:colOff>1981200</xdr:colOff>
      <xdr:row>117</xdr:row>
      <xdr:rowOff>771525</xdr:rowOff>
    </xdr:to>
    <xdr:pic>
      <xdr:nvPicPr>
        <xdr:cNvPr id="1039" name="338D1A75-F47F-47DB-BF39-BE50EB1B5BE1" descr="IMG_0468.jpg"/>
        <xdr:cNvPicPr>
          <a:picLocks noChangeAspect="1" noChangeArrowheads="1"/>
        </xdr:cNvPicPr>
      </xdr:nvPicPr>
      <xdr:blipFill>
        <a:blip xmlns:r="http://schemas.openxmlformats.org/officeDocument/2006/relationships" r:embed="rId26" r:link="rId27" cstate="print"/>
        <a:srcRect/>
        <a:stretch>
          <a:fillRect/>
        </a:stretch>
      </xdr:blipFill>
      <xdr:spPr bwMode="auto">
        <a:xfrm>
          <a:off x="3409950" y="62626875"/>
          <a:ext cx="18859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119</xdr:row>
      <xdr:rowOff>95250</xdr:rowOff>
    </xdr:from>
    <xdr:to>
      <xdr:col>2</xdr:col>
      <xdr:colOff>1666875</xdr:colOff>
      <xdr:row>124</xdr:row>
      <xdr:rowOff>285750</xdr:rowOff>
    </xdr:to>
    <xdr:pic>
      <xdr:nvPicPr>
        <xdr:cNvPr id="1040" name="28FF8BD0-E7F4-45C1-AC4E-2B94A7FECF70" descr="IMG_0460.jpg"/>
        <xdr:cNvPicPr>
          <a:picLocks noChangeAspect="1" noChangeArrowheads="1"/>
        </xdr:cNvPicPr>
      </xdr:nvPicPr>
      <xdr:blipFill>
        <a:blip xmlns:r="http://schemas.openxmlformats.org/officeDocument/2006/relationships" r:embed="rId28" r:link="rId29" cstate="print"/>
        <a:srcRect/>
        <a:stretch>
          <a:fillRect/>
        </a:stretch>
      </xdr:blipFill>
      <xdr:spPr bwMode="auto">
        <a:xfrm>
          <a:off x="3648075" y="64541400"/>
          <a:ext cx="1352550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219075</xdr:colOff>
      <xdr:row>126</xdr:row>
      <xdr:rowOff>228600</xdr:rowOff>
    </xdr:from>
    <xdr:to>
      <xdr:col>2</xdr:col>
      <xdr:colOff>1895475</xdr:colOff>
      <xdr:row>132</xdr:row>
      <xdr:rowOff>161925</xdr:rowOff>
    </xdr:to>
    <xdr:pic>
      <xdr:nvPicPr>
        <xdr:cNvPr id="1041" name="AEDF0CA5-041D-4657-82C6-278A47CFC93A" descr="IMG_0461.jpg"/>
        <xdr:cNvPicPr>
          <a:picLocks noChangeAspect="1" noChangeArrowheads="1"/>
        </xdr:cNvPicPr>
      </xdr:nvPicPr>
      <xdr:blipFill>
        <a:blip xmlns:r="http://schemas.openxmlformats.org/officeDocument/2006/relationships" r:embed="rId30" r:link="rId31" cstate="print"/>
        <a:srcRect/>
        <a:stretch>
          <a:fillRect/>
        </a:stretch>
      </xdr:blipFill>
      <xdr:spPr bwMode="auto">
        <a:xfrm>
          <a:off x="3552825" y="67046475"/>
          <a:ext cx="1676400" cy="2562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134</xdr:row>
      <xdr:rowOff>85725</xdr:rowOff>
    </xdr:from>
    <xdr:to>
      <xdr:col>2</xdr:col>
      <xdr:colOff>1952625</xdr:colOff>
      <xdr:row>135</xdr:row>
      <xdr:rowOff>571500</xdr:rowOff>
    </xdr:to>
    <xdr:pic>
      <xdr:nvPicPr>
        <xdr:cNvPr id="1042" name="82BEB819-4102-4D90-9788-BCA2EB6BAE11" descr="IMG_0462.jpg"/>
        <xdr:cNvPicPr>
          <a:picLocks noChangeAspect="1" noChangeArrowheads="1"/>
        </xdr:cNvPicPr>
      </xdr:nvPicPr>
      <xdr:blipFill>
        <a:blip xmlns:r="http://schemas.openxmlformats.org/officeDocument/2006/relationships" r:embed="rId32" r:link="rId33" cstate="print"/>
        <a:srcRect/>
        <a:stretch>
          <a:fillRect/>
        </a:stretch>
      </xdr:blipFill>
      <xdr:spPr bwMode="auto">
        <a:xfrm>
          <a:off x="3409950" y="70218300"/>
          <a:ext cx="18764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137</xdr:row>
      <xdr:rowOff>276225</xdr:rowOff>
    </xdr:from>
    <xdr:to>
      <xdr:col>2</xdr:col>
      <xdr:colOff>2009775</xdr:colOff>
      <xdr:row>140</xdr:row>
      <xdr:rowOff>295275</xdr:rowOff>
    </xdr:to>
    <xdr:pic>
      <xdr:nvPicPr>
        <xdr:cNvPr id="1043" name="4E6DE6C4-78F2-4B12-853F-81AE4318BBC3" descr="IMG_0463.jpg"/>
        <xdr:cNvPicPr>
          <a:picLocks noChangeAspect="1" noChangeArrowheads="1"/>
        </xdr:cNvPicPr>
      </xdr:nvPicPr>
      <xdr:blipFill>
        <a:blip xmlns:r="http://schemas.openxmlformats.org/officeDocument/2006/relationships" r:embed="rId34" r:link="rId35" cstate="print"/>
        <a:srcRect/>
        <a:stretch>
          <a:fillRect/>
        </a:stretch>
      </xdr:blipFill>
      <xdr:spPr bwMode="auto">
        <a:xfrm>
          <a:off x="3362325" y="72189975"/>
          <a:ext cx="193357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352425</xdr:colOff>
      <xdr:row>142</xdr:row>
      <xdr:rowOff>47625</xdr:rowOff>
    </xdr:from>
    <xdr:to>
      <xdr:col>2</xdr:col>
      <xdr:colOff>1733550</xdr:colOff>
      <xdr:row>143</xdr:row>
      <xdr:rowOff>428625</xdr:rowOff>
    </xdr:to>
    <xdr:pic>
      <xdr:nvPicPr>
        <xdr:cNvPr id="1044" name="9EF5129B-DC03-41C3-A0E0-B93B35367BF8" descr="IMG_0464.jpg"/>
        <xdr:cNvPicPr>
          <a:picLocks noChangeAspect="1" noChangeArrowheads="1"/>
        </xdr:cNvPicPr>
      </xdr:nvPicPr>
      <xdr:blipFill>
        <a:blip xmlns:r="http://schemas.openxmlformats.org/officeDocument/2006/relationships" r:embed="rId36" r:link="rId37" cstate="print"/>
        <a:srcRect/>
        <a:stretch>
          <a:fillRect/>
        </a:stretch>
      </xdr:blipFill>
      <xdr:spPr bwMode="auto">
        <a:xfrm>
          <a:off x="3686175" y="74190225"/>
          <a:ext cx="13811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143</xdr:row>
      <xdr:rowOff>457200</xdr:rowOff>
    </xdr:from>
    <xdr:to>
      <xdr:col>2</xdr:col>
      <xdr:colOff>1724025</xdr:colOff>
      <xdr:row>145</xdr:row>
      <xdr:rowOff>180975</xdr:rowOff>
    </xdr:to>
    <xdr:pic>
      <xdr:nvPicPr>
        <xdr:cNvPr id="1045" name="E458F46B-C927-406D-AFA4-86E07B3E71D3" descr="IMG_0465.jpg"/>
        <xdr:cNvPicPr>
          <a:picLocks noChangeAspect="1" noChangeArrowheads="1"/>
        </xdr:cNvPicPr>
      </xdr:nvPicPr>
      <xdr:blipFill>
        <a:blip xmlns:r="http://schemas.openxmlformats.org/officeDocument/2006/relationships" r:embed="rId38" r:link="rId39" cstate="print"/>
        <a:srcRect/>
        <a:stretch>
          <a:fillRect/>
        </a:stretch>
      </xdr:blipFill>
      <xdr:spPr bwMode="auto">
        <a:xfrm>
          <a:off x="3695700" y="75257025"/>
          <a:ext cx="13620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371475</xdr:colOff>
      <xdr:row>145</xdr:row>
      <xdr:rowOff>209550</xdr:rowOff>
    </xdr:from>
    <xdr:to>
      <xdr:col>2</xdr:col>
      <xdr:colOff>1733550</xdr:colOff>
      <xdr:row>146</xdr:row>
      <xdr:rowOff>581025</xdr:rowOff>
    </xdr:to>
    <xdr:pic>
      <xdr:nvPicPr>
        <xdr:cNvPr id="1046" name="CF142243-7D54-4C7C-9D13-396C5A6986AE" descr="IMG_0466.jpg"/>
        <xdr:cNvPicPr>
          <a:picLocks noChangeAspect="1" noChangeArrowheads="1"/>
        </xdr:cNvPicPr>
      </xdr:nvPicPr>
      <xdr:blipFill>
        <a:blip xmlns:r="http://schemas.openxmlformats.org/officeDocument/2006/relationships" r:embed="rId40" r:link="rId41" cstate="print"/>
        <a:srcRect/>
        <a:stretch>
          <a:fillRect/>
        </a:stretch>
      </xdr:blipFill>
      <xdr:spPr bwMode="auto">
        <a:xfrm>
          <a:off x="3705225" y="76323825"/>
          <a:ext cx="13620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147</xdr:row>
      <xdr:rowOff>9525</xdr:rowOff>
    </xdr:from>
    <xdr:to>
      <xdr:col>2</xdr:col>
      <xdr:colOff>1714500</xdr:colOff>
      <xdr:row>148</xdr:row>
      <xdr:rowOff>381000</xdr:rowOff>
    </xdr:to>
    <xdr:pic>
      <xdr:nvPicPr>
        <xdr:cNvPr id="1047" name="DD63CEF3-314B-46FF-A791-501008AED5CF" descr="IMG_0467.jpg"/>
        <xdr:cNvPicPr>
          <a:picLocks noChangeAspect="1" noChangeArrowheads="1"/>
        </xdr:cNvPicPr>
      </xdr:nvPicPr>
      <xdr:blipFill>
        <a:blip xmlns:r="http://schemas.openxmlformats.org/officeDocument/2006/relationships" r:embed="rId42" r:link="rId43" cstate="print"/>
        <a:srcRect/>
        <a:stretch>
          <a:fillRect/>
        </a:stretch>
      </xdr:blipFill>
      <xdr:spPr bwMode="auto">
        <a:xfrm>
          <a:off x="3695700" y="77438250"/>
          <a:ext cx="13525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676275</xdr:colOff>
      <xdr:row>53</xdr:row>
      <xdr:rowOff>66675</xdr:rowOff>
    </xdr:from>
    <xdr:to>
      <xdr:col>2</xdr:col>
      <xdr:colOff>1343025</xdr:colOff>
      <xdr:row>53</xdr:row>
      <xdr:rowOff>1095375</xdr:rowOff>
    </xdr:to>
    <xdr:pic>
      <xdr:nvPicPr>
        <xdr:cNvPr id="1048" name="1B2A3644-032A-4A67-A682-6572C00A46B4" descr="IMG_0469.jpg"/>
        <xdr:cNvPicPr>
          <a:picLocks noChangeAspect="1" noChangeArrowheads="1"/>
        </xdr:cNvPicPr>
      </xdr:nvPicPr>
      <xdr:blipFill>
        <a:blip xmlns:r="http://schemas.openxmlformats.org/officeDocument/2006/relationships" r:embed="rId44" r:link="rId45" cstate="print"/>
        <a:srcRect/>
        <a:stretch>
          <a:fillRect/>
        </a:stretch>
      </xdr:blipFill>
      <xdr:spPr bwMode="auto">
        <a:xfrm>
          <a:off x="4010025" y="33823275"/>
          <a:ext cx="666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619125</xdr:colOff>
      <xdr:row>49</xdr:row>
      <xdr:rowOff>66675</xdr:rowOff>
    </xdr:from>
    <xdr:to>
      <xdr:col>2</xdr:col>
      <xdr:colOff>1485900</xdr:colOff>
      <xdr:row>49</xdr:row>
      <xdr:rowOff>1304925</xdr:rowOff>
    </xdr:to>
    <xdr:pic>
      <xdr:nvPicPr>
        <xdr:cNvPr id="1049" name="6A313A11-F765-4D7D-894A-EB2679398F09" descr="IMG_0470.jpg"/>
        <xdr:cNvPicPr>
          <a:picLocks noChangeAspect="1" noChangeArrowheads="1"/>
        </xdr:cNvPicPr>
      </xdr:nvPicPr>
      <xdr:blipFill>
        <a:blip xmlns:r="http://schemas.openxmlformats.org/officeDocument/2006/relationships" r:embed="rId46" r:link="rId47" cstate="print"/>
        <a:srcRect/>
        <a:stretch>
          <a:fillRect/>
        </a:stretch>
      </xdr:blipFill>
      <xdr:spPr bwMode="auto">
        <a:xfrm>
          <a:off x="3952875" y="28213050"/>
          <a:ext cx="8667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552450</xdr:colOff>
      <xdr:row>51</xdr:row>
      <xdr:rowOff>28575</xdr:rowOff>
    </xdr:from>
    <xdr:to>
      <xdr:col>2</xdr:col>
      <xdr:colOff>1409700</xdr:colOff>
      <xdr:row>51</xdr:row>
      <xdr:rowOff>1295400</xdr:rowOff>
    </xdr:to>
    <xdr:pic>
      <xdr:nvPicPr>
        <xdr:cNvPr id="1050" name="A6981FE3-1CE6-4320-A461-8D26298BB96F" descr="IMG_0471.jpg"/>
        <xdr:cNvPicPr>
          <a:picLocks noChangeAspect="1" noChangeArrowheads="1"/>
        </xdr:cNvPicPr>
      </xdr:nvPicPr>
      <xdr:blipFill>
        <a:blip xmlns:r="http://schemas.openxmlformats.org/officeDocument/2006/relationships" r:embed="rId48" r:link="rId49" cstate="print"/>
        <a:srcRect/>
        <a:stretch>
          <a:fillRect/>
        </a:stretch>
      </xdr:blipFill>
      <xdr:spPr bwMode="auto">
        <a:xfrm>
          <a:off x="3886200" y="31013400"/>
          <a:ext cx="8572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600075</xdr:colOff>
      <xdr:row>48</xdr:row>
      <xdr:rowOff>142875</xdr:rowOff>
    </xdr:from>
    <xdr:to>
      <xdr:col>2</xdr:col>
      <xdr:colOff>1476375</xdr:colOff>
      <xdr:row>48</xdr:row>
      <xdr:rowOff>1381125</xdr:rowOff>
    </xdr:to>
    <xdr:pic>
      <xdr:nvPicPr>
        <xdr:cNvPr id="1051" name="F0E66E46-0CC1-4F4F-9F7C-CE87D3D84D49" descr="IMG_0472.jpg"/>
        <xdr:cNvPicPr>
          <a:picLocks noChangeAspect="1" noChangeArrowheads="1"/>
        </xdr:cNvPicPr>
      </xdr:nvPicPr>
      <xdr:blipFill>
        <a:blip xmlns:r="http://schemas.openxmlformats.org/officeDocument/2006/relationships" r:embed="rId50" r:link="rId51" cstate="print"/>
        <a:srcRect/>
        <a:stretch>
          <a:fillRect/>
        </a:stretch>
      </xdr:blipFill>
      <xdr:spPr bwMode="auto">
        <a:xfrm>
          <a:off x="3933825" y="26746200"/>
          <a:ext cx="8763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600075</xdr:colOff>
      <xdr:row>50</xdr:row>
      <xdr:rowOff>47625</xdr:rowOff>
    </xdr:from>
    <xdr:to>
      <xdr:col>2</xdr:col>
      <xdr:colOff>1390650</xdr:colOff>
      <xdr:row>50</xdr:row>
      <xdr:rowOff>1295400</xdr:rowOff>
    </xdr:to>
    <xdr:pic>
      <xdr:nvPicPr>
        <xdr:cNvPr id="1052" name="E8277C35-FA5C-488B-A60E-3D997BF9EEC2" descr="IMG_0473.jpg"/>
        <xdr:cNvPicPr>
          <a:picLocks noChangeAspect="1" noChangeArrowheads="1"/>
        </xdr:cNvPicPr>
      </xdr:nvPicPr>
      <xdr:blipFill>
        <a:blip xmlns:r="http://schemas.openxmlformats.org/officeDocument/2006/relationships" r:embed="rId52" r:link="rId53" cstate="print"/>
        <a:srcRect/>
        <a:stretch>
          <a:fillRect/>
        </a:stretch>
      </xdr:blipFill>
      <xdr:spPr bwMode="auto">
        <a:xfrm>
          <a:off x="3933825" y="29584650"/>
          <a:ext cx="79057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523875</xdr:colOff>
      <xdr:row>52</xdr:row>
      <xdr:rowOff>66675</xdr:rowOff>
    </xdr:from>
    <xdr:to>
      <xdr:col>2</xdr:col>
      <xdr:colOff>1381125</xdr:colOff>
      <xdr:row>52</xdr:row>
      <xdr:rowOff>1371600</xdr:rowOff>
    </xdr:to>
    <xdr:pic>
      <xdr:nvPicPr>
        <xdr:cNvPr id="1053" name="0CBBFB2B-479B-4103-92DE-845BF183851B" descr="IMG_0474.jpg"/>
        <xdr:cNvPicPr>
          <a:picLocks noChangeAspect="1" noChangeArrowheads="1"/>
        </xdr:cNvPicPr>
      </xdr:nvPicPr>
      <xdr:blipFill>
        <a:blip xmlns:r="http://schemas.openxmlformats.org/officeDocument/2006/relationships" r:embed="rId54" r:link="rId55" cstate="print"/>
        <a:srcRect/>
        <a:stretch>
          <a:fillRect/>
        </a:stretch>
      </xdr:blipFill>
      <xdr:spPr bwMode="auto">
        <a:xfrm>
          <a:off x="3857625" y="32394525"/>
          <a:ext cx="8572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466725</xdr:colOff>
      <xdr:row>45</xdr:row>
      <xdr:rowOff>28575</xdr:rowOff>
    </xdr:from>
    <xdr:to>
      <xdr:col>2</xdr:col>
      <xdr:colOff>1352550</xdr:colOff>
      <xdr:row>45</xdr:row>
      <xdr:rowOff>933450</xdr:rowOff>
    </xdr:to>
    <xdr:pic>
      <xdr:nvPicPr>
        <xdr:cNvPr id="1054" name="528916DB-7D71-4224-806C-82CAB571809F" descr="IMG_0475.jpg"/>
        <xdr:cNvPicPr>
          <a:picLocks noChangeAspect="1" noChangeArrowheads="1"/>
        </xdr:cNvPicPr>
      </xdr:nvPicPr>
      <xdr:blipFill>
        <a:blip xmlns:r="http://schemas.openxmlformats.org/officeDocument/2006/relationships" r:embed="rId56" r:link="rId57" cstate="print"/>
        <a:srcRect/>
        <a:stretch>
          <a:fillRect/>
        </a:stretch>
      </xdr:blipFill>
      <xdr:spPr bwMode="auto">
        <a:xfrm>
          <a:off x="3800475" y="24345900"/>
          <a:ext cx="8858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561975</xdr:colOff>
      <xdr:row>43</xdr:row>
      <xdr:rowOff>66675</xdr:rowOff>
    </xdr:from>
    <xdr:to>
      <xdr:col>2</xdr:col>
      <xdr:colOff>1466850</xdr:colOff>
      <xdr:row>43</xdr:row>
      <xdr:rowOff>962025</xdr:rowOff>
    </xdr:to>
    <xdr:pic>
      <xdr:nvPicPr>
        <xdr:cNvPr id="1055" name="DEE36F61-50E6-4540-8A4F-25444ED81257" descr="IMG_0476.jpg"/>
        <xdr:cNvPicPr>
          <a:picLocks noChangeAspect="1" noChangeArrowheads="1"/>
        </xdr:cNvPicPr>
      </xdr:nvPicPr>
      <xdr:blipFill>
        <a:blip xmlns:r="http://schemas.openxmlformats.org/officeDocument/2006/relationships" r:embed="rId58" r:link="rId59" cstate="print"/>
        <a:srcRect/>
        <a:stretch>
          <a:fillRect/>
        </a:stretch>
      </xdr:blipFill>
      <xdr:spPr bwMode="auto">
        <a:xfrm>
          <a:off x="3895725" y="22345650"/>
          <a:ext cx="9048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428625</xdr:colOff>
      <xdr:row>46</xdr:row>
      <xdr:rowOff>19050</xdr:rowOff>
    </xdr:from>
    <xdr:to>
      <xdr:col>2</xdr:col>
      <xdr:colOff>1362075</xdr:colOff>
      <xdr:row>46</xdr:row>
      <xdr:rowOff>962025</xdr:rowOff>
    </xdr:to>
    <xdr:pic>
      <xdr:nvPicPr>
        <xdr:cNvPr id="1056" name="4323D0BF-9823-4049-B984-0D06168827CB" descr="IMG_0477.jpg"/>
        <xdr:cNvPicPr>
          <a:picLocks noChangeAspect="1" noChangeArrowheads="1"/>
        </xdr:cNvPicPr>
      </xdr:nvPicPr>
      <xdr:blipFill>
        <a:blip xmlns:r="http://schemas.openxmlformats.org/officeDocument/2006/relationships" r:embed="rId60" r:link="rId61" cstate="print"/>
        <a:srcRect/>
        <a:stretch>
          <a:fillRect/>
        </a:stretch>
      </xdr:blipFill>
      <xdr:spPr bwMode="auto">
        <a:xfrm>
          <a:off x="3762375" y="25355550"/>
          <a:ext cx="9334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628650</xdr:colOff>
      <xdr:row>44</xdr:row>
      <xdr:rowOff>76200</xdr:rowOff>
    </xdr:from>
    <xdr:to>
      <xdr:col>2</xdr:col>
      <xdr:colOff>1476375</xdr:colOff>
      <xdr:row>44</xdr:row>
      <xdr:rowOff>933450</xdr:rowOff>
    </xdr:to>
    <xdr:pic>
      <xdr:nvPicPr>
        <xdr:cNvPr id="1057" name="40254CF2-F5BE-43B5-959C-5BED98113892" descr="IMG_0478.jpg"/>
        <xdr:cNvPicPr>
          <a:picLocks noChangeAspect="1" noChangeArrowheads="1"/>
        </xdr:cNvPicPr>
      </xdr:nvPicPr>
      <xdr:blipFill>
        <a:blip xmlns:r="http://schemas.openxmlformats.org/officeDocument/2006/relationships" r:embed="rId62" r:link="rId63" cstate="print"/>
        <a:srcRect/>
        <a:stretch>
          <a:fillRect/>
        </a:stretch>
      </xdr:blipFill>
      <xdr:spPr bwMode="auto">
        <a:xfrm>
          <a:off x="3962400" y="23374350"/>
          <a:ext cx="8477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13</xdr:row>
      <xdr:rowOff>447675</xdr:rowOff>
    </xdr:from>
    <xdr:to>
      <xdr:col>2</xdr:col>
      <xdr:colOff>1962150</xdr:colOff>
      <xdr:row>16</xdr:row>
      <xdr:rowOff>142875</xdr:rowOff>
    </xdr:to>
    <xdr:pic>
      <xdr:nvPicPr>
        <xdr:cNvPr id="1058" name="66228468-A757-4781-9941-5C9C3B09F5A1" descr="IMG_0479.jpg"/>
        <xdr:cNvPicPr>
          <a:picLocks noChangeAspect="1" noChangeArrowheads="1"/>
        </xdr:cNvPicPr>
      </xdr:nvPicPr>
      <xdr:blipFill>
        <a:blip xmlns:r="http://schemas.openxmlformats.org/officeDocument/2006/relationships" r:embed="rId64" r:link="rId65" cstate="print"/>
        <a:srcRect/>
        <a:stretch>
          <a:fillRect/>
        </a:stretch>
      </xdr:blipFill>
      <xdr:spPr bwMode="auto">
        <a:xfrm>
          <a:off x="3495675" y="8258175"/>
          <a:ext cx="1800225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5</xdr:row>
      <xdr:rowOff>57150</xdr:rowOff>
    </xdr:from>
    <xdr:to>
      <xdr:col>2</xdr:col>
      <xdr:colOff>1933575</xdr:colOff>
      <xdr:row>6</xdr:row>
      <xdr:rowOff>590550</xdr:rowOff>
    </xdr:to>
    <xdr:pic>
      <xdr:nvPicPr>
        <xdr:cNvPr id="1059" name="1BEFAF41-DE0C-4930-AA67-188A5C5484BF" descr="IMG_0481.jpg"/>
        <xdr:cNvPicPr>
          <a:picLocks noChangeAspect="1" noChangeArrowheads="1"/>
        </xdr:cNvPicPr>
      </xdr:nvPicPr>
      <xdr:blipFill>
        <a:blip xmlns:r="http://schemas.openxmlformats.org/officeDocument/2006/relationships" r:embed="rId66" r:link="rId67" cstate="print"/>
        <a:srcRect/>
        <a:stretch>
          <a:fillRect/>
        </a:stretch>
      </xdr:blipFill>
      <xdr:spPr bwMode="auto">
        <a:xfrm>
          <a:off x="3400425" y="3400425"/>
          <a:ext cx="18669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428625</xdr:colOff>
      <xdr:row>2</xdr:row>
      <xdr:rowOff>38100</xdr:rowOff>
    </xdr:from>
    <xdr:to>
      <xdr:col>2</xdr:col>
      <xdr:colOff>1743075</xdr:colOff>
      <xdr:row>2</xdr:row>
      <xdr:rowOff>1104900</xdr:rowOff>
    </xdr:to>
    <xdr:pic>
      <xdr:nvPicPr>
        <xdr:cNvPr id="1060" name="65711255-E909-4E06-BA6E-DD2A10DB0640" descr="IMG_0482.jpg"/>
        <xdr:cNvPicPr>
          <a:picLocks noChangeAspect="1" noChangeArrowheads="1"/>
        </xdr:cNvPicPr>
      </xdr:nvPicPr>
      <xdr:blipFill>
        <a:blip xmlns:r="http://schemas.openxmlformats.org/officeDocument/2006/relationships" r:embed="rId68" r:link="rId69" cstate="print"/>
        <a:srcRect/>
        <a:stretch>
          <a:fillRect/>
        </a:stretch>
      </xdr:blipFill>
      <xdr:spPr bwMode="auto">
        <a:xfrm>
          <a:off x="3762375" y="847725"/>
          <a:ext cx="13144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23</xdr:row>
      <xdr:rowOff>85725</xdr:rowOff>
    </xdr:from>
    <xdr:to>
      <xdr:col>2</xdr:col>
      <xdr:colOff>1628775</xdr:colOff>
      <xdr:row>25</xdr:row>
      <xdr:rowOff>333375</xdr:rowOff>
    </xdr:to>
    <xdr:pic>
      <xdr:nvPicPr>
        <xdr:cNvPr id="1061" name="7D6F8CDF-1636-428A-AA40-0FA5BDFF6CE5" descr="IMG_0483.jpg"/>
        <xdr:cNvPicPr>
          <a:picLocks noChangeAspect="1" noChangeArrowheads="1"/>
        </xdr:cNvPicPr>
      </xdr:nvPicPr>
      <xdr:blipFill>
        <a:blip xmlns:r="http://schemas.openxmlformats.org/officeDocument/2006/relationships" r:embed="rId70" r:link="rId71" cstate="print"/>
        <a:srcRect/>
        <a:stretch>
          <a:fillRect/>
        </a:stretch>
      </xdr:blipFill>
      <xdr:spPr bwMode="auto">
        <a:xfrm>
          <a:off x="3638550" y="13620750"/>
          <a:ext cx="1323975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180975</xdr:colOff>
      <xdr:row>10</xdr:row>
      <xdr:rowOff>104775</xdr:rowOff>
    </xdr:from>
    <xdr:to>
      <xdr:col>2</xdr:col>
      <xdr:colOff>1895475</xdr:colOff>
      <xdr:row>11</xdr:row>
      <xdr:rowOff>542925</xdr:rowOff>
    </xdr:to>
    <xdr:pic>
      <xdr:nvPicPr>
        <xdr:cNvPr id="1062" name="2ACA9E0A-6D80-47CB-9645-B592B34CAD7E" descr="IMG_0484.jpg"/>
        <xdr:cNvPicPr>
          <a:picLocks noChangeAspect="1" noChangeArrowheads="1"/>
        </xdr:cNvPicPr>
      </xdr:nvPicPr>
      <xdr:blipFill>
        <a:blip xmlns:r="http://schemas.openxmlformats.org/officeDocument/2006/relationships" r:embed="rId72" r:link="rId73" cstate="print"/>
        <a:srcRect/>
        <a:stretch>
          <a:fillRect/>
        </a:stretch>
      </xdr:blipFill>
      <xdr:spPr bwMode="auto">
        <a:xfrm>
          <a:off x="3514725" y="6343650"/>
          <a:ext cx="17145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19</xdr:row>
      <xdr:rowOff>57150</xdr:rowOff>
    </xdr:from>
    <xdr:to>
      <xdr:col>2</xdr:col>
      <xdr:colOff>1895475</xdr:colOff>
      <xdr:row>21</xdr:row>
      <xdr:rowOff>352425</xdr:rowOff>
    </xdr:to>
    <xdr:pic>
      <xdr:nvPicPr>
        <xdr:cNvPr id="1063" name="15387704-9A41-49AA-A86E-753E479EECC5" descr="IMG_0485.jpg"/>
        <xdr:cNvPicPr>
          <a:picLocks noChangeAspect="1" noChangeArrowheads="1"/>
        </xdr:cNvPicPr>
      </xdr:nvPicPr>
      <xdr:blipFill>
        <a:blip xmlns:r="http://schemas.openxmlformats.org/officeDocument/2006/relationships" r:embed="rId74" r:link="rId75" cstate="print"/>
        <a:srcRect/>
        <a:stretch>
          <a:fillRect/>
        </a:stretch>
      </xdr:blipFill>
      <xdr:spPr bwMode="auto">
        <a:xfrm>
          <a:off x="3495675" y="10791825"/>
          <a:ext cx="173355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266700</xdr:colOff>
      <xdr:row>7</xdr:row>
      <xdr:rowOff>85725</xdr:rowOff>
    </xdr:from>
    <xdr:to>
      <xdr:col>2</xdr:col>
      <xdr:colOff>1762125</xdr:colOff>
      <xdr:row>8</xdr:row>
      <xdr:rowOff>533400</xdr:rowOff>
    </xdr:to>
    <xdr:pic>
      <xdr:nvPicPr>
        <xdr:cNvPr id="1064" name="55E1B617-DB8A-4EEE-9AE7-C211722B511D" descr="IMG_0486.jpg"/>
        <xdr:cNvPicPr>
          <a:picLocks noChangeAspect="1" noChangeArrowheads="1"/>
        </xdr:cNvPicPr>
      </xdr:nvPicPr>
      <xdr:blipFill>
        <a:blip xmlns:r="http://schemas.openxmlformats.org/officeDocument/2006/relationships" r:embed="rId76" r:link="rId77" cstate="print"/>
        <a:srcRect/>
        <a:stretch>
          <a:fillRect/>
        </a:stretch>
      </xdr:blipFill>
      <xdr:spPr bwMode="auto">
        <a:xfrm>
          <a:off x="3600450" y="4819650"/>
          <a:ext cx="14954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571500</xdr:colOff>
      <xdr:row>33</xdr:row>
      <xdr:rowOff>57150</xdr:rowOff>
    </xdr:from>
    <xdr:to>
      <xdr:col>2</xdr:col>
      <xdr:colOff>1524000</xdr:colOff>
      <xdr:row>36</xdr:row>
      <xdr:rowOff>266700</xdr:rowOff>
    </xdr:to>
    <xdr:pic>
      <xdr:nvPicPr>
        <xdr:cNvPr id="1065" name="16DAD2B5-B104-4041-9D28-742DD7EF1263" descr="IMG_0487.jpg"/>
        <xdr:cNvPicPr>
          <a:picLocks noChangeAspect="1" noChangeArrowheads="1"/>
        </xdr:cNvPicPr>
      </xdr:nvPicPr>
      <xdr:blipFill>
        <a:blip xmlns:r="http://schemas.openxmlformats.org/officeDocument/2006/relationships" r:embed="rId78" r:link="rId79" cstate="print"/>
        <a:srcRect/>
        <a:stretch>
          <a:fillRect/>
        </a:stretch>
      </xdr:blipFill>
      <xdr:spPr bwMode="auto">
        <a:xfrm>
          <a:off x="3905250" y="18859500"/>
          <a:ext cx="9525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495300</xdr:colOff>
      <xdr:row>38</xdr:row>
      <xdr:rowOff>66675</xdr:rowOff>
    </xdr:from>
    <xdr:to>
      <xdr:col>2</xdr:col>
      <xdr:colOff>1638300</xdr:colOff>
      <xdr:row>41</xdr:row>
      <xdr:rowOff>342900</xdr:rowOff>
    </xdr:to>
    <xdr:pic>
      <xdr:nvPicPr>
        <xdr:cNvPr id="1066" name="ACAB24F4-5C55-4DA3-BD03-0EBDB64AFB20" descr="IMG_0489.jpg"/>
        <xdr:cNvPicPr>
          <a:picLocks noChangeAspect="1" noChangeArrowheads="1"/>
        </xdr:cNvPicPr>
      </xdr:nvPicPr>
      <xdr:blipFill>
        <a:blip xmlns:r="http://schemas.openxmlformats.org/officeDocument/2006/relationships" r:embed="rId80" r:link="rId81" cstate="print"/>
        <a:srcRect/>
        <a:stretch>
          <a:fillRect/>
        </a:stretch>
      </xdr:blipFill>
      <xdr:spPr bwMode="auto">
        <a:xfrm>
          <a:off x="3829050" y="20535900"/>
          <a:ext cx="11430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27</xdr:row>
      <xdr:rowOff>85725</xdr:rowOff>
    </xdr:from>
    <xdr:to>
      <xdr:col>2</xdr:col>
      <xdr:colOff>1885950</xdr:colOff>
      <xdr:row>28</xdr:row>
      <xdr:rowOff>581025</xdr:rowOff>
    </xdr:to>
    <xdr:pic>
      <xdr:nvPicPr>
        <xdr:cNvPr id="1067" name="C50A34FD-9129-4F9D-8607-095A538E724E" descr="IMG_0488.jpg"/>
        <xdr:cNvPicPr>
          <a:picLocks noChangeAspect="1" noChangeArrowheads="1"/>
        </xdr:cNvPicPr>
      </xdr:nvPicPr>
      <xdr:blipFill>
        <a:blip xmlns:r="http://schemas.openxmlformats.org/officeDocument/2006/relationships" r:embed="rId82" r:link="rId83" cstate="print"/>
        <a:srcRect/>
        <a:stretch>
          <a:fillRect/>
        </a:stretch>
      </xdr:blipFill>
      <xdr:spPr bwMode="auto">
        <a:xfrm>
          <a:off x="3400425" y="15878175"/>
          <a:ext cx="18192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30</xdr:row>
      <xdr:rowOff>104775</xdr:rowOff>
    </xdr:from>
    <xdr:to>
      <xdr:col>2</xdr:col>
      <xdr:colOff>1628775</xdr:colOff>
      <xdr:row>31</xdr:row>
      <xdr:rowOff>552450</xdr:rowOff>
    </xdr:to>
    <xdr:pic>
      <xdr:nvPicPr>
        <xdr:cNvPr id="1068" name="6C268618-84F5-4540-B10B-D513D5245212" descr="IMG_0490.jpg"/>
        <xdr:cNvPicPr>
          <a:picLocks noChangeAspect="1" noChangeArrowheads="1"/>
        </xdr:cNvPicPr>
      </xdr:nvPicPr>
      <xdr:blipFill>
        <a:blip xmlns:r="http://schemas.openxmlformats.org/officeDocument/2006/relationships" r:embed="rId84" r:link="rId85" cstate="print"/>
        <a:srcRect/>
        <a:stretch>
          <a:fillRect/>
        </a:stretch>
      </xdr:blipFill>
      <xdr:spPr bwMode="auto">
        <a:xfrm>
          <a:off x="3400425" y="17402175"/>
          <a:ext cx="15621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1"/>
  <sheetViews>
    <sheetView tabSelected="1" zoomScaleNormal="100" workbookViewId="0">
      <selection activeCell="M4" sqref="M4"/>
    </sheetView>
  </sheetViews>
  <sheetFormatPr defaultRowHeight="17.25" x14ac:dyDescent="0.25"/>
  <cols>
    <col min="1" max="1" width="16.42578125" style="8" customWidth="1"/>
    <col min="2" max="2" width="33.5703125" style="19" customWidth="1"/>
    <col min="3" max="3" width="29.42578125" style="8" customWidth="1"/>
    <col min="4" max="4" width="16.5703125" style="8" customWidth="1"/>
    <col min="5" max="5" width="16.5703125" style="37" customWidth="1"/>
    <col min="6" max="6" width="13.140625" style="8" customWidth="1"/>
    <col min="7" max="7" width="12" style="8" customWidth="1"/>
  </cols>
  <sheetData>
    <row r="1" spans="1:7" ht="16.5" x14ac:dyDescent="0.25">
      <c r="B1" s="14"/>
      <c r="C1" s="6"/>
      <c r="D1" s="20"/>
      <c r="E1" s="31"/>
      <c r="F1" s="21"/>
      <c r="G1" s="21"/>
    </row>
    <row r="2" spans="1:7" ht="31.5" x14ac:dyDescent="0.25">
      <c r="A2" s="2" t="s">
        <v>42</v>
      </c>
      <c r="B2" s="15" t="s">
        <v>0</v>
      </c>
      <c r="C2" s="2" t="s">
        <v>84</v>
      </c>
      <c r="D2" s="3" t="s">
        <v>85</v>
      </c>
      <c r="E2" s="38"/>
      <c r="F2" s="2" t="s">
        <v>160</v>
      </c>
      <c r="G2" s="2" t="s">
        <v>159</v>
      </c>
    </row>
    <row r="3" spans="1:7" ht="90" customHeight="1" x14ac:dyDescent="0.25">
      <c r="A3" s="4" t="s">
        <v>60</v>
      </c>
      <c r="B3" s="16" t="s">
        <v>1</v>
      </c>
      <c r="C3"/>
      <c r="D3" s="22">
        <v>1740</v>
      </c>
      <c r="E3" s="33"/>
      <c r="F3" s="1">
        <v>12</v>
      </c>
      <c r="G3" s="1">
        <f>D3/12</f>
        <v>145</v>
      </c>
    </row>
    <row r="4" spans="1:7" ht="90" customHeight="1" x14ac:dyDescent="0.25">
      <c r="A4" s="4" t="s">
        <v>61</v>
      </c>
      <c r="B4" s="16" t="s">
        <v>2</v>
      </c>
      <c r="C4" s="7"/>
      <c r="D4" s="22">
        <v>1740</v>
      </c>
      <c r="E4" s="33"/>
      <c r="F4" s="1">
        <v>12</v>
      </c>
      <c r="G4" s="1">
        <f>D4/12</f>
        <v>145</v>
      </c>
    </row>
    <row r="5" spans="1:7" ht="19.5" customHeight="1" x14ac:dyDescent="0.25">
      <c r="A5" s="9"/>
      <c r="B5" s="17"/>
      <c r="C5" s="10"/>
      <c r="D5" s="23"/>
      <c r="E5" s="32"/>
      <c r="F5" s="11"/>
      <c r="G5" s="12"/>
    </row>
    <row r="6" spans="1:7" ht="60.6" customHeight="1" x14ac:dyDescent="0.25">
      <c r="A6" s="4" t="s">
        <v>62</v>
      </c>
      <c r="B6" s="16" t="s">
        <v>3</v>
      </c>
      <c r="C6" s="39"/>
      <c r="D6" s="24">
        <v>840</v>
      </c>
      <c r="E6" s="33"/>
      <c r="F6" s="1">
        <v>12</v>
      </c>
      <c r="G6" s="5">
        <f>D6/12</f>
        <v>70</v>
      </c>
    </row>
    <row r="7" spans="1:7" ht="50.1" customHeight="1" x14ac:dyDescent="0.25">
      <c r="A7" s="4" t="s">
        <v>63</v>
      </c>
      <c r="B7" s="16" t="s">
        <v>4</v>
      </c>
      <c r="C7" s="39"/>
      <c r="D7" s="24">
        <v>504</v>
      </c>
      <c r="E7" s="33"/>
      <c r="F7" s="1">
        <v>12</v>
      </c>
      <c r="G7" s="5">
        <f>D7/12</f>
        <v>42</v>
      </c>
    </row>
    <row r="8" spans="1:7" ht="50.1" customHeight="1" x14ac:dyDescent="0.25">
      <c r="A8" s="4" t="s">
        <v>64</v>
      </c>
      <c r="B8" s="16" t="s">
        <v>22</v>
      </c>
      <c r="C8" s="39"/>
      <c r="D8" s="24">
        <v>888</v>
      </c>
      <c r="E8" s="33"/>
      <c r="F8" s="1">
        <v>12</v>
      </c>
      <c r="G8" s="5">
        <f>D8/12</f>
        <v>74</v>
      </c>
    </row>
    <row r="9" spans="1:7" ht="50.1" customHeight="1" x14ac:dyDescent="0.25">
      <c r="A9" s="4" t="s">
        <v>65</v>
      </c>
      <c r="B9" s="16" t="s">
        <v>23</v>
      </c>
      <c r="C9" s="39"/>
      <c r="D9" s="29">
        <v>888</v>
      </c>
      <c r="E9" s="33"/>
      <c r="F9" s="1">
        <v>12</v>
      </c>
      <c r="G9" s="5">
        <f>D9/12</f>
        <v>74</v>
      </c>
    </row>
    <row r="10" spans="1:7" ht="19.5" customHeight="1" x14ac:dyDescent="0.25">
      <c r="A10" s="9"/>
      <c r="B10" s="17"/>
      <c r="C10" s="10"/>
      <c r="D10" s="23"/>
      <c r="E10" s="32"/>
      <c r="F10" s="11"/>
      <c r="G10" s="12"/>
    </row>
    <row r="11" spans="1:7" ht="54.95" customHeight="1" x14ac:dyDescent="0.25">
      <c r="A11" s="4" t="s">
        <v>66</v>
      </c>
      <c r="B11" s="16" t="s">
        <v>24</v>
      </c>
      <c r="C11" s="39"/>
      <c r="D11" s="24">
        <v>816</v>
      </c>
      <c r="E11" s="33"/>
      <c r="F11" s="1">
        <f>D11/G11</f>
        <v>12</v>
      </c>
      <c r="G11" s="5">
        <f>D11/12</f>
        <v>68</v>
      </c>
    </row>
    <row r="12" spans="1:7" ht="50.1" customHeight="1" x14ac:dyDescent="0.25">
      <c r="A12" s="4" t="s">
        <v>67</v>
      </c>
      <c r="B12" s="16" t="s">
        <v>25</v>
      </c>
      <c r="C12" s="39"/>
      <c r="D12" s="24">
        <v>912</v>
      </c>
      <c r="E12" s="33"/>
      <c r="F12" s="1">
        <f>D12/G12</f>
        <v>12</v>
      </c>
      <c r="G12" s="5">
        <f>D12/12</f>
        <v>76</v>
      </c>
    </row>
    <row r="13" spans="1:7" ht="19.5" customHeight="1" x14ac:dyDescent="0.25">
      <c r="A13" s="9"/>
      <c r="B13" s="17"/>
      <c r="C13" s="10"/>
      <c r="D13" s="23"/>
      <c r="E13" s="32"/>
      <c r="F13" s="11"/>
      <c r="G13" s="12"/>
    </row>
    <row r="14" spans="1:7" ht="84.95" customHeight="1" x14ac:dyDescent="0.25">
      <c r="A14" s="4" t="s">
        <v>43</v>
      </c>
      <c r="B14" s="16" t="s">
        <v>5</v>
      </c>
      <c r="C14" s="39"/>
      <c r="D14" s="24">
        <v>672</v>
      </c>
      <c r="E14" s="33"/>
      <c r="F14" s="1">
        <f>D14/G14</f>
        <v>24</v>
      </c>
      <c r="G14" s="5">
        <f>D14/24</f>
        <v>28</v>
      </c>
    </row>
    <row r="15" spans="1:7" ht="34.5" x14ac:dyDescent="0.25">
      <c r="A15" s="4" t="s">
        <v>44</v>
      </c>
      <c r="B15" s="16" t="s">
        <v>6</v>
      </c>
      <c r="C15" s="39"/>
      <c r="D15" s="24">
        <v>624</v>
      </c>
      <c r="E15" s="33"/>
      <c r="F15" s="1">
        <f>D15/G15</f>
        <v>24</v>
      </c>
      <c r="G15" s="5">
        <f>D15/24</f>
        <v>26</v>
      </c>
    </row>
    <row r="16" spans="1:7" ht="34.5" x14ac:dyDescent="0.25">
      <c r="A16" s="4" t="s">
        <v>45</v>
      </c>
      <c r="B16" s="16" t="s">
        <v>7</v>
      </c>
      <c r="C16" s="39"/>
      <c r="D16" s="29">
        <v>720</v>
      </c>
      <c r="E16" s="33"/>
      <c r="F16" s="1">
        <f>D16/G16</f>
        <v>24</v>
      </c>
      <c r="G16" s="5">
        <f>D16/24</f>
        <v>30</v>
      </c>
    </row>
    <row r="17" spans="1:7" ht="34.5" x14ac:dyDescent="0.25">
      <c r="A17" s="4" t="s">
        <v>46</v>
      </c>
      <c r="B17" s="16" t="s">
        <v>8</v>
      </c>
      <c r="C17" s="39"/>
      <c r="D17" s="24">
        <v>288</v>
      </c>
      <c r="E17" s="33"/>
      <c r="F17" s="1">
        <f>D17/G17</f>
        <v>24</v>
      </c>
      <c r="G17" s="5">
        <f>D17/24</f>
        <v>12</v>
      </c>
    </row>
    <row r="18" spans="1:7" ht="22.5" customHeight="1" x14ac:dyDescent="0.25">
      <c r="A18" s="4" t="s">
        <v>47</v>
      </c>
      <c r="B18" s="16" t="s">
        <v>9</v>
      </c>
      <c r="C18" s="39"/>
      <c r="D18" s="24">
        <v>456</v>
      </c>
      <c r="E18" s="33"/>
      <c r="F18" s="1">
        <f>D18/G18</f>
        <v>24</v>
      </c>
      <c r="G18" s="5">
        <f>D18/24</f>
        <v>19</v>
      </c>
    </row>
    <row r="19" spans="1:7" ht="19.5" customHeight="1" x14ac:dyDescent="0.25">
      <c r="A19" s="9"/>
      <c r="B19" s="17"/>
      <c r="C19" s="10"/>
      <c r="D19" s="23"/>
      <c r="E19" s="32"/>
      <c r="F19" s="11"/>
      <c r="G19" s="12"/>
    </row>
    <row r="20" spans="1:7" ht="90.95" customHeight="1" x14ac:dyDescent="0.25">
      <c r="A20" s="4" t="s">
        <v>68</v>
      </c>
      <c r="B20" s="16" t="s">
        <v>26</v>
      </c>
      <c r="C20" s="39"/>
      <c r="D20" s="24">
        <v>720</v>
      </c>
      <c r="E20" s="33"/>
      <c r="F20" s="1">
        <f>D20/G20</f>
        <v>24</v>
      </c>
      <c r="G20" s="5">
        <f>D20/24</f>
        <v>30</v>
      </c>
    </row>
    <row r="21" spans="1:7" ht="66" customHeight="1" x14ac:dyDescent="0.25">
      <c r="A21" s="4" t="s">
        <v>69</v>
      </c>
      <c r="B21" s="16" t="s">
        <v>27</v>
      </c>
      <c r="C21" s="39"/>
      <c r="D21" s="24">
        <v>696</v>
      </c>
      <c r="E21" s="33"/>
      <c r="F21" s="1">
        <f>D21/G21</f>
        <v>24</v>
      </c>
      <c r="G21" s="5">
        <f>D21/24</f>
        <v>29</v>
      </c>
    </row>
    <row r="22" spans="1:7" ht="44.45" customHeight="1" x14ac:dyDescent="0.25">
      <c r="A22" s="4" t="s">
        <v>70</v>
      </c>
      <c r="B22" s="16" t="s">
        <v>28</v>
      </c>
      <c r="C22" s="39"/>
      <c r="D22" s="24">
        <v>672</v>
      </c>
      <c r="E22" s="33"/>
      <c r="F22" s="1">
        <f>D22/G22</f>
        <v>24</v>
      </c>
      <c r="G22" s="5">
        <f>D22/24</f>
        <v>28</v>
      </c>
    </row>
    <row r="23" spans="1:7" ht="19.5" customHeight="1" x14ac:dyDescent="0.25">
      <c r="A23" s="9"/>
      <c r="B23" s="17"/>
      <c r="C23" s="10"/>
      <c r="D23" s="23"/>
      <c r="E23" s="32"/>
      <c r="F23" s="11"/>
      <c r="G23" s="12"/>
    </row>
    <row r="24" spans="1:7" ht="61.5" customHeight="1" x14ac:dyDescent="0.25">
      <c r="A24" s="4" t="s">
        <v>71</v>
      </c>
      <c r="B24" s="16" t="s">
        <v>29</v>
      </c>
      <c r="C24" s="39"/>
      <c r="D24" s="24">
        <v>696</v>
      </c>
      <c r="E24" s="33"/>
      <c r="F24" s="1">
        <f>D24/G24</f>
        <v>24</v>
      </c>
      <c r="G24" s="5">
        <f>D24/24</f>
        <v>29</v>
      </c>
    </row>
    <row r="25" spans="1:7" ht="60" customHeight="1" x14ac:dyDescent="0.25">
      <c r="A25" s="4" t="s">
        <v>72</v>
      </c>
      <c r="B25" s="16" t="s">
        <v>30</v>
      </c>
      <c r="C25" s="39"/>
      <c r="D25" s="29">
        <v>696</v>
      </c>
      <c r="E25" s="33"/>
      <c r="F25" s="1">
        <f>D25/G25</f>
        <v>24</v>
      </c>
      <c r="G25" s="5">
        <f>D25/24</f>
        <v>29</v>
      </c>
    </row>
    <row r="26" spans="1:7" ht="36.950000000000003" customHeight="1" x14ac:dyDescent="0.25">
      <c r="A26" s="4" t="s">
        <v>73</v>
      </c>
      <c r="B26" s="16" t="s">
        <v>31</v>
      </c>
      <c r="C26" s="39"/>
      <c r="D26" s="24">
        <v>696</v>
      </c>
      <c r="E26" s="33"/>
      <c r="F26" s="1">
        <f>D26/G26</f>
        <v>24</v>
      </c>
      <c r="G26" s="5">
        <f>D26/24</f>
        <v>29</v>
      </c>
    </row>
    <row r="27" spans="1:7" ht="19.5" customHeight="1" x14ac:dyDescent="0.25">
      <c r="A27" s="9"/>
      <c r="B27" s="17"/>
      <c r="C27" s="10"/>
      <c r="D27" s="25">
        <f>SUM(D3:D26)</f>
        <v>15264</v>
      </c>
      <c r="E27" s="32"/>
      <c r="F27" s="11"/>
      <c r="G27" s="12"/>
    </row>
    <row r="28" spans="1:7" ht="50.1" customHeight="1" x14ac:dyDescent="0.25">
      <c r="A28" s="4" t="s">
        <v>58</v>
      </c>
      <c r="B28" s="16" t="s">
        <v>14</v>
      </c>
      <c r="C28" s="39"/>
      <c r="D28" s="24">
        <v>648</v>
      </c>
      <c r="E28" s="33"/>
      <c r="F28" s="1">
        <f>D28/G28</f>
        <v>12</v>
      </c>
      <c r="G28" s="5">
        <f>D28/12</f>
        <v>54</v>
      </c>
    </row>
    <row r="29" spans="1:7" ht="50.1" customHeight="1" x14ac:dyDescent="0.25">
      <c r="A29" s="4" t="s">
        <v>59</v>
      </c>
      <c r="B29" s="16" t="s">
        <v>15</v>
      </c>
      <c r="C29" s="39"/>
      <c r="D29" s="24">
        <v>648</v>
      </c>
      <c r="E29" s="33"/>
      <c r="F29" s="1">
        <f>D29/G29</f>
        <v>12</v>
      </c>
      <c r="G29" s="5">
        <f>D29/12</f>
        <v>54</v>
      </c>
    </row>
    <row r="30" spans="1:7" ht="19.5" customHeight="1" x14ac:dyDescent="0.25">
      <c r="A30" s="9"/>
      <c r="B30" s="17"/>
      <c r="C30" s="10"/>
      <c r="D30" s="23"/>
      <c r="E30" s="32"/>
      <c r="F30" s="11"/>
      <c r="G30" s="12"/>
    </row>
    <row r="31" spans="1:7" ht="50.1" customHeight="1" x14ac:dyDescent="0.25">
      <c r="A31" s="4" t="s">
        <v>52</v>
      </c>
      <c r="B31" s="16" t="s">
        <v>20</v>
      </c>
      <c r="C31" s="39"/>
      <c r="D31" s="29">
        <v>936</v>
      </c>
      <c r="E31" s="34"/>
      <c r="F31" s="1">
        <f>D31/G31</f>
        <v>12</v>
      </c>
      <c r="G31" s="5">
        <f>D31/12</f>
        <v>78</v>
      </c>
    </row>
    <row r="32" spans="1:7" ht="50.1" customHeight="1" x14ac:dyDescent="0.25">
      <c r="A32" s="4" t="s">
        <v>53</v>
      </c>
      <c r="B32" s="16" t="s">
        <v>21</v>
      </c>
      <c r="C32" s="39"/>
      <c r="D32" s="24">
        <v>696</v>
      </c>
      <c r="E32" s="34"/>
      <c r="F32" s="1">
        <f>D32/G32</f>
        <v>12</v>
      </c>
      <c r="G32" s="5">
        <f>D32/12</f>
        <v>58</v>
      </c>
    </row>
    <row r="33" spans="1:7" ht="19.5" customHeight="1" x14ac:dyDescent="0.25">
      <c r="A33" s="9"/>
      <c r="B33" s="17"/>
      <c r="C33" s="10"/>
      <c r="D33" s="23"/>
      <c r="E33" s="32"/>
      <c r="F33" s="11"/>
      <c r="G33" s="12"/>
    </row>
    <row r="34" spans="1:7" ht="29.45" customHeight="1" x14ac:dyDescent="0.25">
      <c r="A34" s="4" t="s">
        <v>48</v>
      </c>
      <c r="B34" s="16" t="s">
        <v>16</v>
      </c>
      <c r="C34" s="39"/>
      <c r="D34" s="24">
        <v>480</v>
      </c>
      <c r="E34" s="33"/>
      <c r="F34" s="1">
        <f>D34/G34</f>
        <v>24</v>
      </c>
      <c r="G34" s="5">
        <f>D34/24</f>
        <v>20</v>
      </c>
    </row>
    <row r="35" spans="1:7" ht="27.95" customHeight="1" x14ac:dyDescent="0.25">
      <c r="A35" s="4" t="s">
        <v>49</v>
      </c>
      <c r="B35" s="16" t="s">
        <v>17</v>
      </c>
      <c r="C35" s="39"/>
      <c r="D35" s="24">
        <v>456</v>
      </c>
      <c r="E35" s="33"/>
      <c r="F35" s="1">
        <f>D35/G35</f>
        <v>24</v>
      </c>
      <c r="G35" s="5">
        <f>D35/24</f>
        <v>19</v>
      </c>
    </row>
    <row r="36" spans="1:7" ht="27.95" customHeight="1" x14ac:dyDescent="0.25">
      <c r="A36" s="4" t="s">
        <v>50</v>
      </c>
      <c r="B36" s="16" t="s">
        <v>18</v>
      </c>
      <c r="C36" s="39"/>
      <c r="D36" s="29">
        <v>452</v>
      </c>
      <c r="E36" s="33"/>
      <c r="F36" s="1">
        <f>D36/G36</f>
        <v>24</v>
      </c>
      <c r="G36" s="5">
        <f>D36/24</f>
        <v>18.833333333333332</v>
      </c>
    </row>
    <row r="37" spans="1:7" ht="27" customHeight="1" x14ac:dyDescent="0.25">
      <c r="A37" s="4" t="s">
        <v>51</v>
      </c>
      <c r="B37" s="16" t="s">
        <v>19</v>
      </c>
      <c r="C37" s="39"/>
      <c r="D37" s="24">
        <v>192</v>
      </c>
      <c r="E37" s="33"/>
      <c r="F37" s="1">
        <f>D37/G37</f>
        <v>24</v>
      </c>
      <c r="G37" s="5">
        <f>D37/24</f>
        <v>8</v>
      </c>
    </row>
    <row r="38" spans="1:7" ht="19.5" customHeight="1" x14ac:dyDescent="0.25">
      <c r="A38" s="9"/>
      <c r="B38" s="17"/>
      <c r="C38" s="10"/>
      <c r="D38" s="23"/>
      <c r="E38" s="23"/>
      <c r="F38" s="11"/>
      <c r="G38" s="12"/>
    </row>
    <row r="39" spans="1:7" ht="32.1" customHeight="1" x14ac:dyDescent="0.25">
      <c r="A39" s="4" t="s">
        <v>54</v>
      </c>
      <c r="B39" s="16" t="s">
        <v>10</v>
      </c>
      <c r="C39" s="39"/>
      <c r="D39" s="24">
        <v>456</v>
      </c>
      <c r="E39" s="33"/>
      <c r="F39" s="1">
        <f>D39/G39</f>
        <v>24</v>
      </c>
      <c r="G39" s="5">
        <f>D39/24</f>
        <v>19</v>
      </c>
    </row>
    <row r="40" spans="1:7" ht="31.5" customHeight="1" x14ac:dyDescent="0.25">
      <c r="A40" s="4" t="s">
        <v>55</v>
      </c>
      <c r="B40" s="16" t="s">
        <v>11</v>
      </c>
      <c r="C40" s="39"/>
      <c r="D40" s="29">
        <v>408</v>
      </c>
      <c r="E40" s="33"/>
      <c r="F40" s="1">
        <f>D40/G40</f>
        <v>24</v>
      </c>
      <c r="G40" s="5">
        <f>D40/24</f>
        <v>17</v>
      </c>
    </row>
    <row r="41" spans="1:7" ht="27.95" customHeight="1" x14ac:dyDescent="0.25">
      <c r="A41" s="4" t="s">
        <v>56</v>
      </c>
      <c r="B41" s="16" t="s">
        <v>12</v>
      </c>
      <c r="C41" s="39"/>
      <c r="D41" s="24">
        <v>504</v>
      </c>
      <c r="E41" s="33"/>
      <c r="F41" s="1">
        <f>D41/G41</f>
        <v>24</v>
      </c>
      <c r="G41" s="5">
        <f>D41/24</f>
        <v>21</v>
      </c>
    </row>
    <row r="42" spans="1:7" ht="32.450000000000003" customHeight="1" x14ac:dyDescent="0.25">
      <c r="A42" s="4" t="s">
        <v>57</v>
      </c>
      <c r="B42" s="16" t="s">
        <v>13</v>
      </c>
      <c r="C42" s="39"/>
      <c r="D42" s="24">
        <v>456</v>
      </c>
      <c r="E42" s="33"/>
      <c r="F42" s="1">
        <f>D42/G42</f>
        <v>24</v>
      </c>
      <c r="G42" s="5">
        <f>D42/24</f>
        <v>19</v>
      </c>
    </row>
    <row r="43" spans="1:7" ht="19.5" customHeight="1" x14ac:dyDescent="0.25">
      <c r="A43" s="9"/>
      <c r="B43" s="17"/>
      <c r="C43" s="10"/>
      <c r="D43" s="23"/>
      <c r="E43" s="32"/>
      <c r="F43" s="11"/>
      <c r="G43" s="12"/>
    </row>
    <row r="44" spans="1:7" ht="80.25" customHeight="1" x14ac:dyDescent="0.25">
      <c r="A44" s="4" t="s">
        <v>74</v>
      </c>
      <c r="B44" s="16" t="s">
        <v>32</v>
      </c>
      <c r="C44"/>
      <c r="D44" s="26">
        <v>240</v>
      </c>
      <c r="E44" s="33"/>
      <c r="F44" s="1">
        <f>D44/G44</f>
        <v>12</v>
      </c>
      <c r="G44" s="5">
        <f>D44/12</f>
        <v>20</v>
      </c>
    </row>
    <row r="45" spans="1:7" ht="80.25" customHeight="1" x14ac:dyDescent="0.25">
      <c r="A45" s="4" t="s">
        <v>75</v>
      </c>
      <c r="B45" s="16" t="s">
        <v>33</v>
      </c>
      <c r="C45"/>
      <c r="D45" s="26">
        <v>792</v>
      </c>
      <c r="E45" s="33"/>
      <c r="F45" s="1">
        <f>D45/G45</f>
        <v>12</v>
      </c>
      <c r="G45" s="5">
        <f>D45/12</f>
        <v>66</v>
      </c>
    </row>
    <row r="46" spans="1:7" ht="80.25" customHeight="1" x14ac:dyDescent="0.25">
      <c r="A46" s="4" t="s">
        <v>76</v>
      </c>
      <c r="B46" s="16" t="s">
        <v>34</v>
      </c>
      <c r="C46"/>
      <c r="D46" s="26">
        <v>480</v>
      </c>
      <c r="E46" s="33"/>
      <c r="F46" s="1">
        <f>D46/G46</f>
        <v>12</v>
      </c>
      <c r="G46" s="5">
        <f>D46/12</f>
        <v>40</v>
      </c>
    </row>
    <row r="47" spans="1:7" ht="80.25" customHeight="1" x14ac:dyDescent="0.25">
      <c r="A47" s="4" t="s">
        <v>77</v>
      </c>
      <c r="B47" s="16" t="s">
        <v>35</v>
      </c>
      <c r="C47" s="7"/>
      <c r="D47" s="26">
        <v>528</v>
      </c>
      <c r="E47" s="33"/>
      <c r="F47" s="1">
        <f>D47/G47</f>
        <v>12</v>
      </c>
      <c r="G47" s="5">
        <f>D47/12</f>
        <v>44</v>
      </c>
    </row>
    <row r="48" spans="1:7" ht="19.5" customHeight="1" x14ac:dyDescent="0.25">
      <c r="A48" s="9"/>
      <c r="B48" s="17"/>
      <c r="C48" s="10"/>
      <c r="D48" s="23"/>
      <c r="E48" s="32"/>
      <c r="F48" s="11"/>
      <c r="G48" s="12"/>
    </row>
    <row r="49" spans="1:7" ht="121.5" customHeight="1" x14ac:dyDescent="0.25">
      <c r="A49" s="4" t="s">
        <v>78</v>
      </c>
      <c r="B49" s="16" t="s">
        <v>36</v>
      </c>
      <c r="C49"/>
      <c r="D49" s="26">
        <v>1152</v>
      </c>
      <c r="E49" s="33"/>
      <c r="F49" s="1">
        <f>D49/G49</f>
        <v>48</v>
      </c>
      <c r="G49" s="5">
        <f t="shared" ref="G49:G54" si="0">D49/48</f>
        <v>24</v>
      </c>
    </row>
    <row r="50" spans="1:7" ht="109.5" customHeight="1" x14ac:dyDescent="0.25">
      <c r="A50" s="4" t="s">
        <v>79</v>
      </c>
      <c r="B50" s="16" t="s">
        <v>37</v>
      </c>
      <c r="C50"/>
      <c r="D50" s="26">
        <v>2160</v>
      </c>
      <c r="E50" s="33"/>
      <c r="F50" s="1">
        <f>D50/G50</f>
        <v>48</v>
      </c>
      <c r="G50" s="5">
        <f t="shared" si="0"/>
        <v>45</v>
      </c>
    </row>
    <row r="51" spans="1:7" ht="114.6" customHeight="1" x14ac:dyDescent="0.25">
      <c r="A51" s="4" t="s">
        <v>80</v>
      </c>
      <c r="B51" s="16" t="s">
        <v>38</v>
      </c>
      <c r="C51"/>
      <c r="D51" s="26">
        <v>2256</v>
      </c>
      <c r="E51" s="33"/>
      <c r="F51" s="1">
        <f>D51/G51</f>
        <v>48</v>
      </c>
      <c r="G51" s="5">
        <f t="shared" si="0"/>
        <v>47</v>
      </c>
    </row>
    <row r="52" spans="1:7" ht="105.95" customHeight="1" x14ac:dyDescent="0.25">
      <c r="A52" s="4" t="s">
        <v>81</v>
      </c>
      <c r="B52" s="16" t="s">
        <v>39</v>
      </c>
      <c r="C52"/>
      <c r="D52" s="26">
        <v>1920</v>
      </c>
      <c r="E52" s="33"/>
      <c r="F52" s="1">
        <f>D52/G52</f>
        <v>48</v>
      </c>
      <c r="G52" s="5">
        <f t="shared" si="0"/>
        <v>40</v>
      </c>
    </row>
    <row r="53" spans="1:7" ht="113.1" customHeight="1" x14ac:dyDescent="0.25">
      <c r="A53" s="4" t="s">
        <v>82</v>
      </c>
      <c r="B53" s="16" t="s">
        <v>40</v>
      </c>
      <c r="C53"/>
      <c r="D53" s="26">
        <v>2016</v>
      </c>
      <c r="E53" s="33"/>
      <c r="F53" s="1">
        <f>D53/G53</f>
        <v>48</v>
      </c>
      <c r="G53" s="5">
        <f t="shared" si="0"/>
        <v>42</v>
      </c>
    </row>
    <row r="54" spans="1:7" ht="92.1" customHeight="1" x14ac:dyDescent="0.25">
      <c r="A54" s="4" t="s">
        <v>83</v>
      </c>
      <c r="B54" s="16" t="s">
        <v>41</v>
      </c>
      <c r="C54"/>
      <c r="D54" s="26">
        <v>2304</v>
      </c>
      <c r="E54" s="33"/>
      <c r="F54" s="1">
        <f>D54/G54</f>
        <v>48</v>
      </c>
      <c r="G54" s="5">
        <f t="shared" si="0"/>
        <v>48</v>
      </c>
    </row>
    <row r="55" spans="1:7" ht="19.5" customHeight="1" x14ac:dyDescent="0.25">
      <c r="A55" s="9"/>
      <c r="B55" s="17"/>
      <c r="C55" s="10"/>
      <c r="D55" s="23"/>
      <c r="E55" s="32"/>
      <c r="F55" s="11"/>
      <c r="G55" s="12"/>
    </row>
    <row r="56" spans="1:7" ht="68.099999999999994" customHeight="1" x14ac:dyDescent="0.25">
      <c r="A56" s="13" t="s">
        <v>156</v>
      </c>
      <c r="B56" s="18" t="s">
        <v>92</v>
      </c>
      <c r="D56" s="28">
        <v>24</v>
      </c>
      <c r="E56" s="35"/>
      <c r="F56" s="30"/>
      <c r="G56" s="30"/>
    </row>
    <row r="57" spans="1:7" ht="61.5" customHeight="1" x14ac:dyDescent="0.25">
      <c r="A57" s="13" t="s">
        <v>140</v>
      </c>
      <c r="B57" s="18" t="s">
        <v>92</v>
      </c>
      <c r="C57"/>
      <c r="D57" s="28">
        <v>96</v>
      </c>
      <c r="E57" s="35"/>
      <c r="F57" s="30"/>
      <c r="G57" s="30"/>
    </row>
    <row r="58" spans="1:7" ht="19.5" customHeight="1" x14ac:dyDescent="0.25">
      <c r="A58" s="9"/>
      <c r="B58" s="17"/>
      <c r="C58" s="10"/>
      <c r="D58" s="23"/>
      <c r="E58" s="32"/>
      <c r="F58" s="11"/>
      <c r="G58" s="12"/>
    </row>
    <row r="59" spans="1:7" ht="34.5" x14ac:dyDescent="0.25">
      <c r="A59" s="13" t="s">
        <v>132</v>
      </c>
      <c r="B59" s="18" t="s">
        <v>86</v>
      </c>
      <c r="D59" s="27">
        <v>24</v>
      </c>
      <c r="E59" s="36"/>
      <c r="F59" s="30"/>
      <c r="G59" s="30"/>
    </row>
    <row r="60" spans="1:7" ht="34.5" x14ac:dyDescent="0.25">
      <c r="A60" s="13" t="s">
        <v>132</v>
      </c>
      <c r="B60" s="18" t="s">
        <v>86</v>
      </c>
      <c r="D60" s="27">
        <v>48</v>
      </c>
      <c r="E60" s="36"/>
      <c r="F60" s="30"/>
      <c r="G60" s="30"/>
    </row>
    <row r="61" spans="1:7" ht="34.5" x14ac:dyDescent="0.25">
      <c r="A61" s="13" t="s">
        <v>136</v>
      </c>
      <c r="B61" s="18" t="s">
        <v>86</v>
      </c>
      <c r="C61"/>
      <c r="D61" s="27">
        <v>96</v>
      </c>
      <c r="E61" s="36"/>
      <c r="F61" s="30"/>
      <c r="G61" s="30"/>
    </row>
    <row r="62" spans="1:7" ht="38.1" customHeight="1" x14ac:dyDescent="0.25">
      <c r="A62" s="13" t="s">
        <v>106</v>
      </c>
      <c r="B62" s="18" t="s">
        <v>86</v>
      </c>
      <c r="D62" s="28">
        <v>42</v>
      </c>
      <c r="E62" s="36"/>
      <c r="F62" s="30"/>
      <c r="G62" s="30"/>
    </row>
    <row r="63" spans="1:7" ht="19.5" customHeight="1" x14ac:dyDescent="0.25">
      <c r="A63" s="9"/>
      <c r="B63" s="17"/>
      <c r="C63" s="10"/>
      <c r="D63" s="23"/>
      <c r="E63" s="32"/>
      <c r="F63" s="11"/>
      <c r="G63" s="12"/>
    </row>
    <row r="64" spans="1:7" ht="34.5" x14ac:dyDescent="0.25">
      <c r="A64" s="13" t="s">
        <v>133</v>
      </c>
      <c r="B64" s="18" t="s">
        <v>91</v>
      </c>
      <c r="D64" s="27">
        <v>84</v>
      </c>
      <c r="E64" s="36"/>
      <c r="F64" s="30"/>
      <c r="G64" s="30"/>
    </row>
    <row r="65" spans="1:7" ht="34.5" x14ac:dyDescent="0.25">
      <c r="A65" s="13" t="s">
        <v>137</v>
      </c>
      <c r="B65" s="18" t="s">
        <v>91</v>
      </c>
      <c r="C65"/>
      <c r="D65" s="27">
        <v>180</v>
      </c>
      <c r="E65" s="36"/>
      <c r="F65" s="30"/>
      <c r="G65" s="30"/>
    </row>
    <row r="66" spans="1:7" ht="34.5" x14ac:dyDescent="0.25">
      <c r="A66" s="13" t="s">
        <v>133</v>
      </c>
      <c r="B66" s="18" t="s">
        <v>91</v>
      </c>
      <c r="D66" s="27">
        <v>180</v>
      </c>
      <c r="E66" s="36"/>
      <c r="F66" s="30"/>
      <c r="G66" s="30"/>
    </row>
    <row r="67" spans="1:7" ht="34.5" x14ac:dyDescent="0.25">
      <c r="A67" s="13" t="s">
        <v>133</v>
      </c>
      <c r="B67" s="18" t="s">
        <v>91</v>
      </c>
      <c r="D67" s="27">
        <v>120</v>
      </c>
      <c r="E67" s="36"/>
      <c r="F67" s="30"/>
      <c r="G67" s="30"/>
    </row>
    <row r="68" spans="1:7" ht="34.5" x14ac:dyDescent="0.25">
      <c r="A68" s="13" t="s">
        <v>135</v>
      </c>
      <c r="B68" s="18" t="s">
        <v>91</v>
      </c>
      <c r="D68" s="27">
        <v>168</v>
      </c>
      <c r="E68" s="36"/>
      <c r="F68" s="30"/>
      <c r="G68" s="30"/>
    </row>
    <row r="69" spans="1:7" ht="34.5" x14ac:dyDescent="0.25">
      <c r="A69" s="13" t="s">
        <v>135</v>
      </c>
      <c r="B69" s="18" t="s">
        <v>91</v>
      </c>
      <c r="D69" s="27">
        <v>156</v>
      </c>
      <c r="E69" s="36"/>
      <c r="F69" s="30"/>
      <c r="G69" s="30"/>
    </row>
    <row r="70" spans="1:7" ht="34.5" x14ac:dyDescent="0.25">
      <c r="A70" s="13" t="s">
        <v>139</v>
      </c>
      <c r="B70" s="18" t="s">
        <v>91</v>
      </c>
      <c r="D70" s="27">
        <v>84</v>
      </c>
      <c r="E70" s="36"/>
      <c r="F70" s="30"/>
      <c r="G70" s="30"/>
    </row>
    <row r="71" spans="1:7" ht="34.5" x14ac:dyDescent="0.25">
      <c r="A71" s="13" t="s">
        <v>139</v>
      </c>
      <c r="B71" s="18" t="s">
        <v>91</v>
      </c>
      <c r="D71" s="27">
        <v>240</v>
      </c>
      <c r="E71" s="36"/>
      <c r="F71" s="30"/>
      <c r="G71" s="30"/>
    </row>
    <row r="72" spans="1:7" ht="34.5" x14ac:dyDescent="0.25">
      <c r="A72" s="13" t="s">
        <v>134</v>
      </c>
      <c r="B72" s="18" t="s">
        <v>91</v>
      </c>
      <c r="D72" s="27">
        <v>204</v>
      </c>
      <c r="E72" s="36"/>
      <c r="F72" s="30"/>
      <c r="G72" s="30"/>
    </row>
    <row r="73" spans="1:7" ht="34.5" x14ac:dyDescent="0.25">
      <c r="A73" s="13" t="s">
        <v>134</v>
      </c>
      <c r="B73" s="18" t="s">
        <v>91</v>
      </c>
      <c r="D73" s="27">
        <v>11</v>
      </c>
      <c r="E73" s="36"/>
      <c r="F73" s="30"/>
      <c r="G73" s="30"/>
    </row>
    <row r="74" spans="1:7" ht="34.5" x14ac:dyDescent="0.25">
      <c r="A74" s="13" t="s">
        <v>134</v>
      </c>
      <c r="B74" s="18" t="s">
        <v>91</v>
      </c>
      <c r="D74" s="27">
        <v>120</v>
      </c>
      <c r="E74" s="36"/>
      <c r="F74" s="30"/>
      <c r="G74" s="30"/>
    </row>
    <row r="75" spans="1:7" ht="19.5" customHeight="1" x14ac:dyDescent="0.25">
      <c r="A75" s="9"/>
      <c r="B75" s="17"/>
      <c r="C75" s="10"/>
      <c r="D75" s="23"/>
      <c r="E75" s="32"/>
      <c r="F75" s="11"/>
      <c r="G75" s="12"/>
    </row>
    <row r="76" spans="1:7" ht="34.5" x14ac:dyDescent="0.25">
      <c r="A76" s="13" t="s">
        <v>107</v>
      </c>
      <c r="B76" s="18" t="s">
        <v>87</v>
      </c>
      <c r="D76" s="28">
        <v>18</v>
      </c>
      <c r="E76" s="35"/>
      <c r="F76" s="30"/>
      <c r="G76" s="30"/>
    </row>
    <row r="77" spans="1:7" ht="34.5" x14ac:dyDescent="0.25">
      <c r="A77" s="13" t="s">
        <v>108</v>
      </c>
      <c r="B77" s="18" t="s">
        <v>87</v>
      </c>
      <c r="D77" s="27">
        <v>12</v>
      </c>
      <c r="E77" s="35"/>
      <c r="F77" s="30"/>
      <c r="G77" s="30"/>
    </row>
    <row r="78" spans="1:7" ht="34.5" x14ac:dyDescent="0.25">
      <c r="A78" s="13" t="s">
        <v>108</v>
      </c>
      <c r="B78" s="18" t="s">
        <v>87</v>
      </c>
      <c r="C78"/>
      <c r="D78" s="27">
        <v>18</v>
      </c>
      <c r="E78" s="35"/>
      <c r="F78" s="30"/>
      <c r="G78" s="30"/>
    </row>
    <row r="79" spans="1:7" ht="34.5" x14ac:dyDescent="0.25">
      <c r="A79" s="13" t="s">
        <v>109</v>
      </c>
      <c r="B79" s="18" t="s">
        <v>87</v>
      </c>
      <c r="D79" s="27">
        <v>18</v>
      </c>
      <c r="E79" s="35"/>
      <c r="F79" s="30"/>
      <c r="G79" s="30"/>
    </row>
    <row r="80" spans="1:7" ht="34.5" x14ac:dyDescent="0.25">
      <c r="A80" s="13" t="s">
        <v>138</v>
      </c>
      <c r="B80" s="18" t="s">
        <v>87</v>
      </c>
      <c r="D80" s="27">
        <v>18</v>
      </c>
      <c r="E80" s="35"/>
      <c r="F80" s="30"/>
      <c r="G80" s="30"/>
    </row>
    <row r="81" spans="1:7" ht="19.5" customHeight="1" x14ac:dyDescent="0.25">
      <c r="A81" s="9"/>
      <c r="B81" s="17"/>
      <c r="C81" s="10"/>
      <c r="D81" s="23"/>
      <c r="E81" s="32"/>
      <c r="F81" s="11"/>
      <c r="G81" s="12"/>
    </row>
    <row r="82" spans="1:7" ht="72.599999999999994" customHeight="1" x14ac:dyDescent="0.25">
      <c r="A82" s="13" t="s">
        <v>110</v>
      </c>
      <c r="B82" s="18" t="s">
        <v>88</v>
      </c>
      <c r="C82"/>
      <c r="D82" s="28">
        <v>1200</v>
      </c>
      <c r="E82" s="35"/>
      <c r="F82" s="30"/>
      <c r="G82" s="30"/>
    </row>
    <row r="83" spans="1:7" ht="72" customHeight="1" x14ac:dyDescent="0.25">
      <c r="A83" s="13" t="s">
        <v>111</v>
      </c>
      <c r="B83" s="18" t="s">
        <v>88</v>
      </c>
      <c r="D83" s="27">
        <v>1200</v>
      </c>
      <c r="E83" s="35"/>
      <c r="F83" s="30"/>
      <c r="G83" s="30"/>
    </row>
    <row r="84" spans="1:7" ht="19.5" customHeight="1" x14ac:dyDescent="0.25">
      <c r="A84" s="9"/>
      <c r="B84" s="17"/>
      <c r="C84" s="10"/>
      <c r="D84" s="23"/>
      <c r="E84" s="32"/>
      <c r="F84" s="11"/>
      <c r="G84" s="12"/>
    </row>
    <row r="85" spans="1:7" ht="34.5" x14ac:dyDescent="0.25">
      <c r="A85" s="13" t="s">
        <v>112</v>
      </c>
      <c r="B85" s="18" t="s">
        <v>89</v>
      </c>
      <c r="D85" s="28">
        <v>80</v>
      </c>
      <c r="E85" s="35"/>
      <c r="F85" s="30"/>
      <c r="G85" s="30"/>
    </row>
    <row r="86" spans="1:7" ht="34.5" x14ac:dyDescent="0.25">
      <c r="A86" s="13" t="s">
        <v>112</v>
      </c>
      <c r="B86" s="18" t="s">
        <v>89</v>
      </c>
      <c r="D86" s="28">
        <v>840</v>
      </c>
      <c r="E86" s="35"/>
      <c r="F86" s="30"/>
      <c r="G86" s="30"/>
    </row>
    <row r="87" spans="1:7" ht="34.5" x14ac:dyDescent="0.25">
      <c r="A87" s="13" t="s">
        <v>113</v>
      </c>
      <c r="B87" s="18" t="s">
        <v>141</v>
      </c>
      <c r="D87" s="27">
        <v>1060</v>
      </c>
      <c r="E87" s="35"/>
      <c r="F87" s="30"/>
      <c r="G87" s="30"/>
    </row>
    <row r="88" spans="1:7" ht="34.5" x14ac:dyDescent="0.25">
      <c r="A88" s="13" t="s">
        <v>113</v>
      </c>
      <c r="B88" s="18" t="s">
        <v>89</v>
      </c>
      <c r="D88" s="27">
        <v>80</v>
      </c>
      <c r="E88" s="35"/>
      <c r="F88" s="30"/>
      <c r="G88" s="30"/>
    </row>
    <row r="89" spans="1:7" ht="34.5" x14ac:dyDescent="0.25">
      <c r="A89" s="13" t="s">
        <v>142</v>
      </c>
      <c r="B89" s="18" t="s">
        <v>141</v>
      </c>
      <c r="C89"/>
      <c r="D89" s="27">
        <v>1180</v>
      </c>
      <c r="E89" s="35"/>
      <c r="F89" s="30"/>
      <c r="G89" s="30"/>
    </row>
    <row r="90" spans="1:7" ht="34.5" x14ac:dyDescent="0.25">
      <c r="A90" s="13" t="s">
        <v>143</v>
      </c>
      <c r="B90" s="18" t="s">
        <v>141</v>
      </c>
      <c r="D90" s="27">
        <v>920</v>
      </c>
      <c r="E90" s="35"/>
      <c r="F90" s="30"/>
      <c r="G90" s="30"/>
    </row>
    <row r="91" spans="1:7" ht="19.5" customHeight="1" x14ac:dyDescent="0.25">
      <c r="A91" s="9"/>
      <c r="B91" s="17"/>
      <c r="C91" s="10"/>
      <c r="D91" s="23"/>
      <c r="E91" s="32"/>
      <c r="F91" s="11"/>
      <c r="G91" s="12"/>
    </row>
    <row r="92" spans="1:7" ht="29.45" customHeight="1" x14ac:dyDescent="0.25">
      <c r="A92" s="13" t="s">
        <v>114</v>
      </c>
      <c r="B92" s="18" t="s">
        <v>90</v>
      </c>
      <c r="D92" s="28">
        <v>260</v>
      </c>
      <c r="E92" s="35"/>
      <c r="F92" s="30"/>
      <c r="G92" s="30"/>
    </row>
    <row r="93" spans="1:7" ht="26.1" customHeight="1" x14ac:dyDescent="0.25">
      <c r="A93" s="13" t="s">
        <v>114</v>
      </c>
      <c r="B93" s="18" t="s">
        <v>90</v>
      </c>
      <c r="D93" s="27">
        <v>300</v>
      </c>
      <c r="E93" s="35"/>
      <c r="F93" s="30"/>
      <c r="G93" s="30"/>
    </row>
    <row r="94" spans="1:7" ht="27.6" customHeight="1" x14ac:dyDescent="0.25">
      <c r="A94" s="13" t="s">
        <v>115</v>
      </c>
      <c r="B94" s="18" t="s">
        <v>90</v>
      </c>
      <c r="D94" s="27">
        <v>160</v>
      </c>
      <c r="E94" s="35"/>
      <c r="F94" s="30"/>
      <c r="G94" s="30"/>
    </row>
    <row r="95" spans="1:7" ht="26.1" customHeight="1" x14ac:dyDescent="0.25">
      <c r="A95" s="13" t="s">
        <v>115</v>
      </c>
      <c r="B95" s="18" t="s">
        <v>90</v>
      </c>
      <c r="D95" s="27">
        <v>600</v>
      </c>
      <c r="E95" s="35"/>
      <c r="F95" s="30"/>
      <c r="G95" s="30"/>
    </row>
    <row r="96" spans="1:7" ht="24.95" customHeight="1" x14ac:dyDescent="0.25">
      <c r="A96" s="13" t="s">
        <v>115</v>
      </c>
      <c r="B96" s="18" t="s">
        <v>90</v>
      </c>
      <c r="C96"/>
      <c r="D96" s="27">
        <v>600</v>
      </c>
      <c r="E96" s="35"/>
      <c r="F96" s="30"/>
      <c r="G96" s="30"/>
    </row>
    <row r="97" spans="1:7" ht="19.5" customHeight="1" x14ac:dyDescent="0.25">
      <c r="A97" s="9"/>
      <c r="B97" s="17"/>
      <c r="C97" s="10"/>
      <c r="D97" s="23"/>
      <c r="E97" s="32"/>
      <c r="F97" s="11"/>
      <c r="G97" s="12"/>
    </row>
    <row r="98" spans="1:7" ht="34.5" x14ac:dyDescent="0.25">
      <c r="A98" s="13" t="s">
        <v>93</v>
      </c>
      <c r="B98" s="18" t="s">
        <v>94</v>
      </c>
      <c r="D98" s="28">
        <v>96</v>
      </c>
      <c r="E98" s="35"/>
      <c r="F98" s="30"/>
      <c r="G98" s="30"/>
    </row>
    <row r="99" spans="1:7" ht="34.5" x14ac:dyDescent="0.25">
      <c r="A99" s="13" t="s">
        <v>116</v>
      </c>
      <c r="B99" s="18" t="s">
        <v>94</v>
      </c>
      <c r="C99"/>
      <c r="D99" s="27">
        <v>192</v>
      </c>
      <c r="E99" s="35"/>
      <c r="F99" s="30"/>
      <c r="G99" s="30"/>
    </row>
    <row r="100" spans="1:7" ht="34.5" x14ac:dyDescent="0.25">
      <c r="A100" s="13" t="s">
        <v>157</v>
      </c>
      <c r="B100" s="18" t="s">
        <v>94</v>
      </c>
      <c r="D100" s="27">
        <v>24</v>
      </c>
      <c r="E100" s="35"/>
      <c r="F100" s="30"/>
      <c r="G100" s="30"/>
    </row>
    <row r="101" spans="1:7" ht="19.5" customHeight="1" x14ac:dyDescent="0.25">
      <c r="A101" s="9"/>
      <c r="B101" s="17"/>
      <c r="C101" s="10"/>
      <c r="D101" s="23"/>
      <c r="E101" s="32"/>
      <c r="F101" s="11"/>
      <c r="G101" s="12"/>
    </row>
    <row r="102" spans="1:7" ht="53.45" customHeight="1" x14ac:dyDescent="0.25">
      <c r="A102" s="13" t="s">
        <v>95</v>
      </c>
      <c r="B102" s="18" t="s">
        <v>96</v>
      </c>
      <c r="D102" s="28">
        <v>396</v>
      </c>
      <c r="E102" s="35"/>
      <c r="F102" s="30"/>
      <c r="G102" s="30"/>
    </row>
    <row r="103" spans="1:7" ht="51.95" customHeight="1" x14ac:dyDescent="0.25">
      <c r="A103" s="13" t="s">
        <v>117</v>
      </c>
      <c r="B103" s="18" t="s">
        <v>96</v>
      </c>
      <c r="C103"/>
      <c r="D103" s="27">
        <v>84</v>
      </c>
      <c r="E103" s="36"/>
      <c r="F103" s="30"/>
      <c r="G103" s="30"/>
    </row>
    <row r="104" spans="1:7" ht="19.5" customHeight="1" x14ac:dyDescent="0.25">
      <c r="A104" s="9"/>
      <c r="B104" s="17"/>
      <c r="C104" s="10"/>
      <c r="D104" s="23"/>
      <c r="E104" s="32"/>
      <c r="F104" s="11"/>
      <c r="G104" s="12"/>
    </row>
    <row r="105" spans="1:7" ht="85.5" customHeight="1" x14ac:dyDescent="0.25">
      <c r="A105" s="13" t="s">
        <v>118</v>
      </c>
      <c r="B105" s="18" t="s">
        <v>97</v>
      </c>
      <c r="C105"/>
      <c r="D105" s="28">
        <v>150</v>
      </c>
      <c r="E105" s="35"/>
      <c r="F105" s="30"/>
      <c r="G105" s="30"/>
    </row>
    <row r="106" spans="1:7" ht="19.5" customHeight="1" x14ac:dyDescent="0.25">
      <c r="A106" s="9"/>
      <c r="B106" s="17"/>
      <c r="C106" s="10"/>
      <c r="D106" s="23"/>
      <c r="E106" s="32"/>
      <c r="F106" s="11"/>
      <c r="G106" s="12"/>
    </row>
    <row r="107" spans="1:7" ht="53.1" customHeight="1" x14ac:dyDescent="0.25">
      <c r="A107" s="13" t="s">
        <v>119</v>
      </c>
      <c r="B107" s="18" t="s">
        <v>98</v>
      </c>
      <c r="D107" s="28">
        <v>360</v>
      </c>
      <c r="E107" s="35"/>
      <c r="F107" s="30"/>
      <c r="G107" s="30"/>
    </row>
    <row r="108" spans="1:7" ht="52.5" customHeight="1" x14ac:dyDescent="0.25">
      <c r="A108" s="13" t="s">
        <v>120</v>
      </c>
      <c r="B108" s="18" t="s">
        <v>98</v>
      </c>
      <c r="C108"/>
      <c r="D108" s="27">
        <v>360</v>
      </c>
      <c r="E108" s="36"/>
      <c r="F108" s="30"/>
      <c r="G108" s="30"/>
    </row>
    <row r="109" spans="1:7" ht="19.5" customHeight="1" x14ac:dyDescent="0.25">
      <c r="A109" s="9"/>
      <c r="B109" s="17"/>
      <c r="C109" s="10"/>
      <c r="D109" s="23"/>
      <c r="E109" s="32"/>
      <c r="F109" s="11"/>
      <c r="G109" s="12"/>
    </row>
    <row r="110" spans="1:7" ht="34.5" x14ac:dyDescent="0.25">
      <c r="A110" s="13" t="s">
        <v>121</v>
      </c>
      <c r="B110" s="18" t="s">
        <v>99</v>
      </c>
      <c r="D110" s="28">
        <v>264</v>
      </c>
      <c r="E110" s="35"/>
      <c r="F110" s="30"/>
      <c r="G110" s="30"/>
    </row>
    <row r="111" spans="1:7" ht="34.5" x14ac:dyDescent="0.25">
      <c r="A111" s="13" t="s">
        <v>121</v>
      </c>
      <c r="B111" s="18" t="s">
        <v>99</v>
      </c>
      <c r="D111" s="27">
        <v>456</v>
      </c>
      <c r="E111" s="35"/>
      <c r="F111" s="30"/>
      <c r="G111" s="30"/>
    </row>
    <row r="112" spans="1:7" ht="34.5" x14ac:dyDescent="0.25">
      <c r="A112" s="13" t="s">
        <v>122</v>
      </c>
      <c r="B112" s="18" t="s">
        <v>99</v>
      </c>
      <c r="D112" s="27">
        <v>120</v>
      </c>
      <c r="E112" s="35"/>
      <c r="F112" s="30"/>
      <c r="G112" s="30"/>
    </row>
    <row r="113" spans="1:7" ht="34.5" x14ac:dyDescent="0.25">
      <c r="A113" s="13" t="s">
        <v>155</v>
      </c>
      <c r="B113" s="18" t="s">
        <v>99</v>
      </c>
      <c r="C113"/>
      <c r="D113" s="27">
        <v>108</v>
      </c>
      <c r="E113" s="35"/>
      <c r="F113" s="30"/>
      <c r="G113" s="30"/>
    </row>
    <row r="114" spans="1:7" ht="34.5" x14ac:dyDescent="0.25">
      <c r="A114" s="13" t="s">
        <v>155</v>
      </c>
      <c r="B114" s="18" t="s">
        <v>99</v>
      </c>
      <c r="D114" s="27">
        <v>144</v>
      </c>
      <c r="E114" s="35"/>
      <c r="F114" s="30"/>
      <c r="G114" s="30"/>
    </row>
    <row r="115" spans="1:7" ht="34.5" x14ac:dyDescent="0.25">
      <c r="A115" s="13" t="s">
        <v>155</v>
      </c>
      <c r="B115" s="18" t="s">
        <v>99</v>
      </c>
      <c r="D115" s="27">
        <v>144</v>
      </c>
      <c r="E115" s="35"/>
      <c r="F115" s="30"/>
      <c r="G115" s="30"/>
    </row>
    <row r="116" spans="1:7" ht="19.5" customHeight="1" x14ac:dyDescent="0.25">
      <c r="A116" s="9"/>
      <c r="B116" s="17"/>
      <c r="C116" s="10"/>
      <c r="D116" s="23"/>
      <c r="E116" s="23"/>
      <c r="F116" s="11"/>
      <c r="G116" s="12"/>
    </row>
    <row r="117" spans="1:7" ht="69.599999999999994" customHeight="1" x14ac:dyDescent="0.25">
      <c r="A117" s="13" t="s">
        <v>123</v>
      </c>
      <c r="B117" s="18" t="s">
        <v>100</v>
      </c>
      <c r="C117"/>
      <c r="D117" s="28">
        <v>12</v>
      </c>
      <c r="E117" s="35"/>
      <c r="F117" s="30"/>
      <c r="G117" s="30"/>
    </row>
    <row r="118" spans="1:7" ht="72" customHeight="1" x14ac:dyDescent="0.25">
      <c r="A118" s="13" t="s">
        <v>123</v>
      </c>
      <c r="B118" s="18" t="s">
        <v>100</v>
      </c>
      <c r="D118" s="27">
        <v>360</v>
      </c>
      <c r="E118" s="35"/>
      <c r="F118" s="30"/>
      <c r="G118" s="30"/>
    </row>
    <row r="119" spans="1:7" ht="19.5" customHeight="1" x14ac:dyDescent="0.25">
      <c r="A119" s="9"/>
      <c r="B119" s="17"/>
      <c r="C119" s="10"/>
      <c r="D119" s="23"/>
      <c r="E119" s="32"/>
      <c r="F119" s="11"/>
      <c r="G119" s="12"/>
    </row>
    <row r="120" spans="1:7" ht="29.45" customHeight="1" x14ac:dyDescent="0.25">
      <c r="A120" s="13" t="s">
        <v>151</v>
      </c>
      <c r="B120" s="18" t="s">
        <v>152</v>
      </c>
      <c r="D120" s="27">
        <v>24</v>
      </c>
      <c r="E120" s="36"/>
      <c r="F120" s="30"/>
      <c r="G120" s="30"/>
    </row>
    <row r="121" spans="1:7" ht="29.45" customHeight="1" x14ac:dyDescent="0.25">
      <c r="A121" s="13" t="s">
        <v>151</v>
      </c>
      <c r="B121" s="18" t="s">
        <v>152</v>
      </c>
      <c r="D121" s="27">
        <v>336</v>
      </c>
      <c r="E121" s="36"/>
      <c r="F121" s="30"/>
      <c r="G121" s="30"/>
    </row>
    <row r="122" spans="1:7" ht="27.6" customHeight="1" x14ac:dyDescent="0.25">
      <c r="A122" s="13" t="s">
        <v>124</v>
      </c>
      <c r="B122" s="18" t="s">
        <v>101</v>
      </c>
      <c r="D122" s="27">
        <v>312</v>
      </c>
      <c r="E122" s="36"/>
      <c r="F122" s="30"/>
      <c r="G122" s="30"/>
    </row>
    <row r="123" spans="1:7" ht="25.5" customHeight="1" x14ac:dyDescent="0.25">
      <c r="A123" s="13" t="s">
        <v>144</v>
      </c>
      <c r="B123" s="18" t="s">
        <v>101</v>
      </c>
      <c r="C123"/>
      <c r="D123" s="27">
        <v>144</v>
      </c>
      <c r="E123" s="36"/>
      <c r="F123" s="30"/>
      <c r="G123" s="30"/>
    </row>
    <row r="124" spans="1:7" ht="27.6" customHeight="1" x14ac:dyDescent="0.25">
      <c r="A124" s="13" t="s">
        <v>125</v>
      </c>
      <c r="B124" s="18" t="s">
        <v>101</v>
      </c>
      <c r="D124" s="27">
        <v>504</v>
      </c>
      <c r="E124" s="36"/>
      <c r="F124" s="30"/>
      <c r="G124" s="30"/>
    </row>
    <row r="125" spans="1:7" ht="29.45" customHeight="1" x14ac:dyDescent="0.25">
      <c r="A125" s="13" t="s">
        <v>125</v>
      </c>
      <c r="B125" s="18" t="s">
        <v>152</v>
      </c>
      <c r="D125" s="27">
        <v>48</v>
      </c>
      <c r="E125" s="36"/>
      <c r="F125" s="30"/>
      <c r="G125" s="30"/>
    </row>
    <row r="126" spans="1:7" ht="19.5" customHeight="1" x14ac:dyDescent="0.25">
      <c r="A126" s="9"/>
      <c r="B126" s="17"/>
      <c r="C126" s="10"/>
      <c r="D126" s="23"/>
      <c r="E126" s="32"/>
      <c r="F126" s="11"/>
      <c r="G126" s="12"/>
    </row>
    <row r="127" spans="1:7" ht="34.5" x14ac:dyDescent="0.25">
      <c r="A127" s="13" t="s">
        <v>126</v>
      </c>
      <c r="B127" s="18" t="s">
        <v>102</v>
      </c>
      <c r="D127" s="28">
        <v>504</v>
      </c>
      <c r="E127" s="35"/>
      <c r="F127" s="30"/>
      <c r="G127" s="30"/>
    </row>
    <row r="128" spans="1:7" ht="34.5" x14ac:dyDescent="0.25">
      <c r="A128" s="13" t="s">
        <v>145</v>
      </c>
      <c r="B128" s="18" t="s">
        <v>146</v>
      </c>
      <c r="D128" s="27">
        <v>24</v>
      </c>
      <c r="E128" s="35"/>
      <c r="F128" s="30"/>
      <c r="G128" s="30"/>
    </row>
    <row r="129" spans="1:7" ht="34.5" x14ac:dyDescent="0.25">
      <c r="A129" s="13" t="s">
        <v>127</v>
      </c>
      <c r="B129" s="18" t="s">
        <v>102</v>
      </c>
      <c r="D129" s="27">
        <v>408</v>
      </c>
      <c r="E129" s="35"/>
      <c r="F129" s="30"/>
      <c r="G129" s="30"/>
    </row>
    <row r="130" spans="1:7" ht="34.5" x14ac:dyDescent="0.25">
      <c r="A130" s="13" t="s">
        <v>127</v>
      </c>
      <c r="B130" s="18" t="s">
        <v>102</v>
      </c>
      <c r="C130"/>
      <c r="D130" s="27">
        <v>96</v>
      </c>
      <c r="E130" s="35"/>
      <c r="F130" s="30"/>
      <c r="G130" s="30"/>
    </row>
    <row r="131" spans="1:7" ht="34.5" x14ac:dyDescent="0.25">
      <c r="A131" s="13" t="s">
        <v>147</v>
      </c>
      <c r="B131" s="18" t="s">
        <v>146</v>
      </c>
      <c r="D131" s="27">
        <v>120</v>
      </c>
      <c r="E131" s="35"/>
      <c r="F131" s="30"/>
      <c r="G131" s="30"/>
    </row>
    <row r="132" spans="1:7" ht="34.5" x14ac:dyDescent="0.25">
      <c r="A132" s="13" t="s">
        <v>148</v>
      </c>
      <c r="B132" s="18" t="s">
        <v>146</v>
      </c>
      <c r="D132" s="27">
        <v>120</v>
      </c>
      <c r="E132" s="35"/>
      <c r="F132" s="30"/>
      <c r="G132" s="30"/>
    </row>
    <row r="133" spans="1:7" ht="34.5" x14ac:dyDescent="0.25">
      <c r="A133" s="13" t="s">
        <v>128</v>
      </c>
      <c r="B133" s="18" t="s">
        <v>102</v>
      </c>
      <c r="D133" s="27">
        <v>504</v>
      </c>
      <c r="E133" s="35"/>
      <c r="F133" s="30"/>
      <c r="G133" s="30"/>
    </row>
    <row r="134" spans="1:7" ht="19.5" customHeight="1" x14ac:dyDescent="0.25">
      <c r="A134" s="9"/>
      <c r="B134" s="17"/>
      <c r="C134" s="10"/>
      <c r="D134" s="23"/>
      <c r="E134" s="32"/>
      <c r="F134" s="11"/>
      <c r="G134" s="12"/>
    </row>
    <row r="135" spans="1:7" ht="59.45" customHeight="1" x14ac:dyDescent="0.25">
      <c r="A135" s="13" t="s">
        <v>103</v>
      </c>
      <c r="B135" s="18" t="s">
        <v>158</v>
      </c>
      <c r="D135" s="28">
        <v>60</v>
      </c>
      <c r="E135" s="35"/>
      <c r="F135" s="30"/>
      <c r="G135" s="30"/>
    </row>
    <row r="136" spans="1:7" ht="61.5" customHeight="1" x14ac:dyDescent="0.25">
      <c r="A136" s="13" t="s">
        <v>103</v>
      </c>
      <c r="B136" s="18" t="s">
        <v>158</v>
      </c>
      <c r="C136"/>
      <c r="D136" s="27">
        <v>96</v>
      </c>
      <c r="E136" s="35"/>
      <c r="F136" s="30"/>
      <c r="G136" s="30"/>
    </row>
    <row r="137" spans="1:7" ht="19.5" customHeight="1" x14ac:dyDescent="0.25">
      <c r="A137" s="9"/>
      <c r="B137" s="17"/>
      <c r="C137" s="10"/>
      <c r="D137" s="23"/>
      <c r="E137" s="32"/>
      <c r="F137" s="11"/>
      <c r="G137" s="12"/>
    </row>
    <row r="138" spans="1:7" ht="34.5" x14ac:dyDescent="0.25">
      <c r="A138" s="13" t="s">
        <v>129</v>
      </c>
      <c r="B138" s="18" t="s">
        <v>161</v>
      </c>
      <c r="D138" s="28">
        <v>1500</v>
      </c>
      <c r="E138" s="35"/>
      <c r="F138" s="30"/>
      <c r="G138" s="30"/>
    </row>
    <row r="139" spans="1:7" ht="42" customHeight="1" x14ac:dyDescent="0.25">
      <c r="A139" s="13" t="s">
        <v>153</v>
      </c>
      <c r="B139" s="18" t="s">
        <v>161</v>
      </c>
      <c r="C139"/>
      <c r="D139" s="27">
        <v>150</v>
      </c>
      <c r="E139" s="35"/>
      <c r="F139" s="30"/>
      <c r="G139" s="30"/>
    </row>
    <row r="140" spans="1:7" ht="39.6" customHeight="1" x14ac:dyDescent="0.25">
      <c r="A140" s="13" t="s">
        <v>130</v>
      </c>
      <c r="B140" s="18" t="s">
        <v>161</v>
      </c>
      <c r="D140" s="27">
        <v>1500</v>
      </c>
      <c r="E140" s="35"/>
      <c r="F140" s="30"/>
      <c r="G140" s="30"/>
    </row>
    <row r="141" spans="1:7" ht="41.1" customHeight="1" x14ac:dyDescent="0.25">
      <c r="A141" s="13" t="s">
        <v>154</v>
      </c>
      <c r="B141" s="18" t="s">
        <v>161</v>
      </c>
      <c r="D141" s="27">
        <v>450</v>
      </c>
      <c r="E141" s="35"/>
      <c r="F141" s="30"/>
      <c r="G141" s="30"/>
    </row>
    <row r="142" spans="1:7" ht="19.5" customHeight="1" x14ac:dyDescent="0.25">
      <c r="A142" s="9"/>
      <c r="B142" s="17"/>
      <c r="C142" s="10"/>
      <c r="D142" s="23"/>
      <c r="E142" s="32"/>
      <c r="F142" s="11"/>
      <c r="G142" s="12"/>
    </row>
    <row r="143" spans="1:7" ht="51.75" x14ac:dyDescent="0.25">
      <c r="A143" s="13" t="s">
        <v>104</v>
      </c>
      <c r="B143" s="18" t="s">
        <v>105</v>
      </c>
      <c r="D143" s="28">
        <v>48</v>
      </c>
      <c r="E143" s="35"/>
      <c r="F143" s="30"/>
      <c r="G143" s="30"/>
    </row>
    <row r="144" spans="1:7" ht="51.75" x14ac:dyDescent="0.25">
      <c r="A144" s="13" t="s">
        <v>131</v>
      </c>
      <c r="B144" s="18" t="s">
        <v>105</v>
      </c>
      <c r="C144"/>
      <c r="D144" s="27">
        <v>60</v>
      </c>
      <c r="E144" s="35"/>
      <c r="F144" s="30"/>
      <c r="G144" s="30"/>
    </row>
    <row r="145" spans="1:7" ht="51.75" x14ac:dyDescent="0.25">
      <c r="A145" s="13" t="s">
        <v>131</v>
      </c>
      <c r="B145" s="18" t="s">
        <v>105</v>
      </c>
      <c r="D145" s="27">
        <v>12</v>
      </c>
      <c r="E145" s="35"/>
      <c r="F145" s="30"/>
      <c r="G145" s="30"/>
    </row>
    <row r="146" spans="1:7" ht="51.75" x14ac:dyDescent="0.25">
      <c r="A146" s="13" t="s">
        <v>149</v>
      </c>
      <c r="B146" s="18" t="s">
        <v>105</v>
      </c>
      <c r="D146" s="27">
        <v>24</v>
      </c>
      <c r="E146" s="35"/>
      <c r="F146" s="30"/>
      <c r="G146" s="30"/>
    </row>
    <row r="147" spans="1:7" ht="51.75" x14ac:dyDescent="0.25">
      <c r="A147" s="13" t="s">
        <v>131</v>
      </c>
      <c r="B147" s="18" t="s">
        <v>105</v>
      </c>
      <c r="C147"/>
      <c r="D147" s="27">
        <v>96</v>
      </c>
      <c r="E147" s="35"/>
      <c r="F147" s="30"/>
      <c r="G147" s="30"/>
    </row>
    <row r="148" spans="1:7" ht="51.75" x14ac:dyDescent="0.25">
      <c r="A148" s="13" t="s">
        <v>104</v>
      </c>
      <c r="B148" s="18" t="s">
        <v>105</v>
      </c>
      <c r="D148" s="27">
        <v>48</v>
      </c>
      <c r="E148" s="35"/>
      <c r="F148" s="30"/>
      <c r="G148" s="30"/>
    </row>
    <row r="149" spans="1:7" ht="51.75" x14ac:dyDescent="0.25">
      <c r="A149" s="13" t="s">
        <v>150</v>
      </c>
      <c r="B149" s="18" t="s">
        <v>105</v>
      </c>
      <c r="D149" s="27">
        <v>108</v>
      </c>
      <c r="E149" s="35"/>
      <c r="F149" s="30"/>
      <c r="G149" s="30"/>
    </row>
    <row r="150" spans="1:7" ht="19.5" customHeight="1" x14ac:dyDescent="0.25">
      <c r="A150" s="9"/>
      <c r="B150" s="17"/>
      <c r="C150" s="10"/>
      <c r="D150" s="23">
        <f>SUM(D1:D149)</f>
        <v>71715</v>
      </c>
      <c r="E150" s="32"/>
      <c r="F150" s="11"/>
      <c r="G150" s="12"/>
    </row>
    <row r="151" spans="1:7" ht="28.5" customHeight="1" x14ac:dyDescent="0.25"/>
  </sheetData>
  <mergeCells count="10">
    <mergeCell ref="C6:C7"/>
    <mergeCell ref="C14:C18"/>
    <mergeCell ref="C39:C42"/>
    <mergeCell ref="C28:C29"/>
    <mergeCell ref="C34:C37"/>
    <mergeCell ref="C31:C32"/>
    <mergeCell ref="C8:C9"/>
    <mergeCell ref="C11:C12"/>
    <mergeCell ref="C20:C22"/>
    <mergeCell ref="C24:C26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7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8f50aa61-5c1f-484c-ad3d-73e207cc38c4">MQMVE7WZTS5T-2057608452-1405</_dlc_DocId>
    <TaxCatchAll xmlns="8f50aa61-5c1f-484c-ad3d-73e207cc38c4" xsi:nil="true"/>
    <lcf76f155ced4ddcb4097134ff3c332f xmlns="67897925-88af-433d-844e-067eb10a8429">
      <Terms xmlns="http://schemas.microsoft.com/office/infopath/2007/PartnerControls"/>
    </lcf76f155ced4ddcb4097134ff3c332f>
    <_dlc_DocIdUrl xmlns="8f50aa61-5c1f-484c-ad3d-73e207cc38c4">
      <Url>https://lilanch.sharepoint.com/sites/files/_layouts/15/DocIdRedir.aspx?ID=MQMVE7WZTS5T-2057608452-1405</Url>
      <Description>MQMVE7WZTS5T-2057608452-1405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483972152D0CE4AA17684B94927A39C" ma:contentTypeVersion="13" ma:contentTypeDescription="Create a new document." ma:contentTypeScope="" ma:versionID="c18e83c355de519079058af48312c89e">
  <xsd:schema xmlns:xsd="http://www.w3.org/2001/XMLSchema" xmlns:xs="http://www.w3.org/2001/XMLSchema" xmlns:p="http://schemas.microsoft.com/office/2006/metadata/properties" xmlns:ns2="8f50aa61-5c1f-484c-ad3d-73e207cc38c4" xmlns:ns3="67897925-88af-433d-844e-067eb10a8429" targetNamespace="http://schemas.microsoft.com/office/2006/metadata/properties" ma:root="true" ma:fieldsID="97d081a89e9fa50ffb44bb14207880e9" ns2:_="" ns3:_="">
    <xsd:import namespace="8f50aa61-5c1f-484c-ad3d-73e207cc38c4"/>
    <xsd:import namespace="67897925-88af-433d-844e-067eb10a8429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2:SharedWithUsers" minOccurs="0"/>
                <xsd:element ref="ns2:SharedWithDetail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50aa61-5c1f-484c-ad3d-73e207cc38c4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a43601e6-20e1-4476-8f6c-588b2c5db7eb}" ma:internalName="TaxCatchAll" ma:showField="CatchAllData" ma:web="8f50aa61-5c1f-484c-ad3d-73e207cc38c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897925-88af-433d-844e-067eb10a842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5133f37c-3a79-432e-b02c-1220e65639b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FBC318E-1223-478E-8AE2-353F3AE45D70}">
  <ds:schemaRefs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purl.org/dc/terms/"/>
    <ds:schemaRef ds:uri="http://schemas.microsoft.com/office/2006/documentManagement/types"/>
    <ds:schemaRef ds:uri="67897925-88af-433d-844e-067eb10a8429"/>
    <ds:schemaRef ds:uri="8f50aa61-5c1f-484c-ad3d-73e207cc38c4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0F79607-1456-4738-80C2-243EA9498C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f50aa61-5c1f-484c-ad3d-73e207cc38c4"/>
    <ds:schemaRef ds:uri="67897925-88af-433d-844e-067eb10a842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78C19FA-9ED0-4483-9AF1-C90F4E799340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4123D4A4-0EB0-4C76-A234-09E4E51C1C4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2022-12-16T08:55:47Z</cp:lastPrinted>
  <dcterms:created xsi:type="dcterms:W3CDTF">2022-06-13T08:38:36Z</dcterms:created>
  <dcterms:modified xsi:type="dcterms:W3CDTF">2022-12-19T10:24:16Z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0x0101004483972152D0CE4AA17684B94927A39C</vt:lpwstr>
  </property>
  <property fmtid="{D5CDD505-2E9C-101B-9397-08002B2CF9AE}" pid="3" name="_dlc_DocIdItemGuid">
    <vt:lpwstr>6642e935-de52-4c00-a482-c3906cdefb86</vt:lpwstr>
  </property>
  <property fmtid="{D5CDD505-2E9C-101B-9397-08002B2CF9AE}" pid="4" name="MediaServiceImageTags">
    <vt:lpwstr/>
  </property>
  <property fmtid="{D5CDD505-2E9C-101B-9397-08002B2CF9AE}" pid="5" name="_dlc_DocId">
    <vt:lpwstr>MQMVE7WZTS5T-2057608452-1405</vt:lpwstr>
  </property>
  <property fmtid="{D5CDD505-2E9C-101B-9397-08002B2CF9AE}" pid="6" name="TaxCatchAll">
    <vt:lpwstr/>
  </property>
  <property fmtid="{D5CDD505-2E9C-101B-9397-08002B2CF9AE}" pid="7" name="lcf76f155ced4ddcb4097134ff3c332f">
    <vt:lpwstr/>
  </property>
  <property fmtid="{D5CDD505-2E9C-101B-9397-08002B2CF9AE}" pid="8" name="_dlc_DocIdUrl">
    <vt:lpwstr>https://lilanch.sharepoint.com/sites/files/_layouts/15/DocIdRedir.aspx?ID=MQMVE7WZTS5T-2057608452-1405, MQMVE7WZTS5T-2057608452-1405</vt:lpwstr>
  </property>
</Properties>
</file>